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naibu10\Downloads\31.10.21平成２９年度財政状況資料集追加分の作成等について（依頼）済\修正\"/>
    </mc:Choice>
  </mc:AlternateContent>
  <xr:revisionPtr revIDLastSave="0" documentId="13_ncr:1_{7B62C5CF-D487-41F1-995B-3826295F5CAD}" xr6:coauthVersionLast="36" xr6:coauthVersionMax="36" xr10:uidLastSave="{00000000-0000-0000-0000-000000000000}"/>
  <bookViews>
    <workbookView xWindow="-672" yWindow="36" windowWidth="15660" windowHeight="7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90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AM36" i="10"/>
  <c r="C36" i="10"/>
  <c r="CO35" i="10"/>
  <c r="BE35" i="10"/>
  <c r="AM35" i="10"/>
  <c r="C35" i="10"/>
  <c r="CO34" i="10"/>
  <c r="C34" i="10"/>
  <c r="U34" i="10" l="1"/>
  <c r="U35" i="10" s="1"/>
  <c r="U36" i="10" s="1"/>
  <c r="U37" i="10" s="1"/>
  <c r="U38" i="10" s="1"/>
  <c r="U39"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<sst xmlns="http://schemas.openxmlformats.org/spreadsheetml/2006/main" count="1114" uniqueCount="600">
  <si>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</si>
  <si>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</si>
  <si>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</si>
  <si>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</si>
  <si>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</si>
  <si>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</si>
  <si>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</si>
  <si>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</si>
  <si>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</si>
  <si>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</si>
  <si>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</si>
  <si>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</si>
  <si>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</si>
  <si>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</si>
  <si>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</si>
  <si>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</si>
  <si>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</si>
  <si>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</si>
  <si>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</si>
  <si>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</si>
  <si>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</si>
  <si>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</si>
  <si>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</si>
  <si>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</si>
  <si>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</si>
  <si>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</si>
  <si>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</si>
  <si>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</si>
  <si>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</si>
  <si>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</si>
  <si>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</si>
  <si>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</si>
  <si>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</si>
  <si>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</si>
  <si>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</si>
  <si>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</si>
  <si>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</si>
  <si>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</si>
  <si>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</si>
  <si>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</si>
  <si>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</si>
  <si>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</si>
  <si>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</si>
  <si>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</si>
  <si>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</si>
  <si>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</si>
  <si>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</si>
  <si>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</si>
  <si>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</si>
  <si>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</si>
  <si>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</si>
  <si>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</si>
  <si>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</si>
  <si>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</si>
  <si>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</si>
  <si>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</si>
  <si>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</si>
  <si>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</si>
  <si>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</si>
  <si>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</si>
  <si>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</si>
  <si>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</si>
  <si>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</si>
  <si>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</si>
  <si>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</si>
  <si>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</si>
  <si>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</si>
  <si>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</si>
  <si>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</si>
  <si>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</si>
  <si>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</si>
  <si>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</si>
  <si>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</si>
  <si>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</si>
  <si>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</si>
  <si>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</si>
  <si>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</si>
  <si>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</si>
  <si>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</si>
  <si>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</si>
  <si>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</si>
  <si>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</si>
  <si>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</si>
  <si>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</si>
  <si>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</si>
  <si>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</si>
  <si>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</si>
  <si>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</si>
  <si>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</si>
  <si>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</si>
  <si>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</si>
  <si>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</si>
  <si>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</si>
  <si>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</si>
  <si>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</si>
  <si>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</si>
  <si>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</si>
  <si>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</si>
  <si>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</si>
  <si>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</si>
  <si>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</si>
  <si>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</si>
  <si>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</si>
  <si>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</si>
  <si>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</si>
  <si>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</si>
  <si>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</si>
  <si>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</si>
  <si>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</si>
  <si>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</si>
  <si>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</si>
  <si>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</si>
  <si>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</si>
  <si>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</si>
  <si>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</si>
  <si>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</si>
  <si>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</si>
  <si>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</si>
  <si>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</si>
  <si>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</si>
  <si>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</si>
  <si>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</si>
  <si>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</si>
  <si>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</si>
  <si>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</si>
  <si>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</si>
  <si>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</si>
  <si>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</si>
  <si>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</si>
  <si>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</si>
  <si>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</si>
  <si>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</si>
  <si>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</si>
  <si>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</si>
  <si>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</si>
  <si>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</si>
  <si>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</si>
  <si>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</si>
  <si>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</si>
  <si>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</si>
  <si>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</si>
  <si>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</si>
  <si>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</si>
  <si>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</si>
  <si>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</si>
  <si>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</si>
  <si>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</si>
  <si>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</si>
  <si>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</si>
  <si>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</si>
  <si>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</si>
  <si>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</si>
  <si>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</si>
  <si>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</si>
  <si>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</si>
  <si>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</si>
  <si>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</si>
  <si>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</si>
  <si>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</si>
  <si>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</si>
  <si>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</si>
  <si>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</si>
  <si>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</si>
  <si>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</si>
  <si>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</si>
  <si>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</si>
  <si>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</si>
  <si>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</si>
  <si>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</si>
  <si>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</si>
  <si>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</si>
  <si>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</si>
  <si>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</si>
  <si>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</si>
  <si>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</si>
  <si>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</si>
  <si>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</si>
  <si>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</si>
  <si>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</si>
  <si>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</si>
  <si>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</si>
  <si>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</si>
  <si>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</si>
  <si>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</si>
  <si>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</si>
  <si>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</si>
  <si>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</si>
  <si>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</si>
  <si>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</si>
  <si>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</si>
  <si>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</si>
  <si>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</si>
  <si>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</si>
  <si>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</si>
  <si>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</si>
  <si>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</si>
  <si>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</si>
  <si>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</si>
  <si>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</si>
  <si>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</si>
  <si>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</si>
  <si>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</si>
  <si>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</si>
  <si>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</si>
  <si>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</si>
  <si>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</si>
  <si>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</si>
  <si>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</si>
  <si>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</si>
  <si>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</si>
  <si>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</si>
  <si>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</si>
  <si>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</si>
  <si>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</si>
  <si>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秋田県井川町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</si>
  <si>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</si>
  <si>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</si>
  <si>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</si>
  <si>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</si>
  <si>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</si>
  <si>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</si>
  <si>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</si>
  <si>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</si>
  <si>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</si>
  <si>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</si>
  <si>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</si>
  <si>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</si>
  <si>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</si>
  <si>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</si>
  <si>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</si>
  <si>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</si>
  <si>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</si>
  <si>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</si>
  <si>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</si>
  <si>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</si>
  <si>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</si>
  <si>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</si>
  <si>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</si>
  <si>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</si>
  <si>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</si>
  <si>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</si>
  <si>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</si>
  <si>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</si>
  <si>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</si>
  <si>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</si>
  <si>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</si>
  <si>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</si>
  <si>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</si>
  <si>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</si>
  <si>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</si>
  <si>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</si>
  <si>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</si>
  <si>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</si>
  <si>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</si>
  <si>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</si>
  <si>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</si>
  <si>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</si>
  <si>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</si>
  <si>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</si>
  <si>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</si>
  <si>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</si>
  <si>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</si>
  <si>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</si>
  <si>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</si>
  <si>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</si>
  <si>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</si>
  <si>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</si>
  <si>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</si>
  <si>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</si>
  <si>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</si>
  <si>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</si>
  <si>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</si>
  <si>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</si>
  <si>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</si>
  <si>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</si>
  <si>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</si>
  <si>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</si>
  <si>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</si>
  <si>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</si>
  <si>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</si>
  <si>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</si>
  <si>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</si>
  <si>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</si>
  <si>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</si>
  <si>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</si>
  <si>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</si>
  <si>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</si>
  <si>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</si>
  <si>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</si>
  <si>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</si>
  <si>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</si>
  <si>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</si>
  <si>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</si>
  <si>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</si>
  <si>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</si>
  <si>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</si>
  <si>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</si>
  <si>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</si>
  <si>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</si>
  <si>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</si>
  <si>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</si>
  <si>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</si>
  <si>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</si>
  <si>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</si>
  <si>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</si>
  <si>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</si>
  <si>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</si>
  <si>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</si>
  <si>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</si>
  <si>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</si>
  <si>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</si>
  <si>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</si>
  <si>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</si>
  <si>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</si>
  <si>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</si>
  <si>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</si>
  <si>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</si>
  <si>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</si>
  <si>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</si>
  <si>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</si>
  <si>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</si>
  <si>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</si>
  <si>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</si>
  <si>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</si>
  <si>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</si>
  <si>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</si>
  <si>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</si>
  <si>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</si>
  <si>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</si>
  <si>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</si>
  <si>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</si>
  <si>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</si>
  <si>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</si>
  <si>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</si>
  <si>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</si>
  <si>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</si>
  <si>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</si>
  <si>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</si>
  <si>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</si>
  <si>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</si>
  <si>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</si>
  <si>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</si>
  <si>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</si>
  <si>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</si>
  <si>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</si>
  <si>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</si>
  <si>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</si>
  <si>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</si>
  <si>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</si>
  <si>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</si>
  <si>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</si>
  <si>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</si>
  <si>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</si>
  <si>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</si>
  <si>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</si>
  <si>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</si>
  <si>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</si>
  <si>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</si>
  <si>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</si>
  <si>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</si>
  <si>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</si>
  <si>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</si>
  <si>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</si>
  <si>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</si>
  <si>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</si>
  <si>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秋田県井川町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</si>
  <si>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</si>
  <si>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</si>
  <si>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</si>
  <si>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</si>
  <si>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</si>
  <si>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</si>
  <si>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</si>
  <si>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</si>
  <si>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</si>
  <si>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</si>
  <si>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</si>
  <si>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</si>
  <si>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</si>
  <si>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</si>
  <si>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</si>
  <si>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</si>
  <si>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</si>
  <si>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</si>
  <si>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</si>
  <si>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</si>
  <si>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</si>
  <si>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</si>
  <si>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</si>
  <si>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</si>
  <si>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</si>
  <si>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</si>
  <si>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</si>
  <si>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</si>
  <si>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</si>
  <si>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</si>
  <si>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</si>
  <si>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</si>
  <si>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</si>
  <si>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</si>
  <si>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国民健康保険井川町診療所特別会計</t>
    <phoneticPr fontId="5"/>
  </si>
  <si>
    <t>介護保険事業特別会計</t>
    <phoneticPr fontId="5"/>
  </si>
  <si>
    <t>介護認定事業特別会計</t>
    <phoneticPr fontId="5"/>
  </si>
  <si>
    <t>介護サービス事業特別会計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</si>
  <si>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</si>
  <si>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</si>
  <si>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</si>
  <si>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</si>
  <si>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</si>
  <si>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</si>
  <si>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</si>
  <si>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</si>
  <si>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</si>
  <si>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</si>
  <si>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</si>
  <si>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</si>
  <si>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</si>
  <si>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</si>
  <si>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</si>
  <si>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</si>
  <si>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</si>
  <si>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</si>
  <si>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</si>
  <si>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</si>
  <si>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</si>
  <si>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</si>
  <si>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</si>
  <si>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</si>
  <si>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</si>
  <si>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</si>
  <si>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</si>
  <si>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</si>
  <si>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</si>
  <si>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</si>
  <si>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</si>
  <si>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</si>
  <si>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</si>
  <si>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</si>
  <si>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</si>
  <si>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</si>
  <si>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</si>
  <si>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</si>
  <si>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</si>
  <si>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</si>
  <si>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</si>
  <si>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</si>
  <si>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</si>
  <si>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</si>
  <si>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</si>
  <si>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</si>
  <si>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</si>
  <si>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</si>
  <si>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</si>
  <si>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</si>
  <si>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</si>
  <si>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</si>
  <si>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</si>
  <si>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</si>
  <si>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</si>
  <si>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</si>
  <si>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</si>
  <si>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</si>
  <si>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</si>
  <si>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</si>
  <si>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</si>
  <si>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</si>
  <si>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国民健康保険井川町診療所特別会計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</si>
  <si>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</si>
  <si>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</si>
  <si>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(Ｆ)</t>
    <phoneticPr fontId="5"/>
  </si>
  <si>
    <t>介護認定事業特別会計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</si>
  <si>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</si>
  <si>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</si>
  <si>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</si>
  <si>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</si>
  <si>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</si>
  <si>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</si>
  <si>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</si>
  <si>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</si>
  <si>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</si>
  <si>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</si>
  <si>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</si>
  <si>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</si>
  <si>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</si>
  <si>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</si>
  <si>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</si>
  <si>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</si>
  <si>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</si>
  <si>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</si>
  <si>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</si>
  <si>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</si>
  <si>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</si>
  <si>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</si>
  <si>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</si>
  <si>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</si>
  <si>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</si>
  <si>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</si>
  <si>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</si>
  <si>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</si>
  <si>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</si>
  <si>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</si>
  <si>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</si>
  <si>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</si>
  <si>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</si>
  <si>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</si>
  <si>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</si>
  <si>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</si>
  <si>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</si>
  <si>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</si>
  <si>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</si>
  <si>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</si>
  <si>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</si>
  <si>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</si>
  <si>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</si>
  <si>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</si>
  <si>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</si>
  <si>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</si>
  <si>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</si>
  <si>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</si>
  <si>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</si>
  <si>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</si>
  <si>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</si>
  <si>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</si>
  <si>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</si>
  <si>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</si>
  <si>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</si>
  <si>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</si>
  <si>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</si>
  <si>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</si>
  <si>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</si>
  <si>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</si>
  <si>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</si>
  <si>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</si>
  <si>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</si>
  <si>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</si>
  <si>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</si>
  <si>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</si>
  <si>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</si>
  <si>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</si>
  <si>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</si>
  <si>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</si>
  <si>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</si>
  <si>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</si>
  <si>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</si>
  <si>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</si>
  <si>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</si>
  <si>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</si>
  <si>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</si>
  <si>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</si>
  <si>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</si>
  <si>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</si>
  <si>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</si>
  <si>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</si>
  <si>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</si>
  <si>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</si>
  <si>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</si>
  <si>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</si>
  <si>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国民健康保険事業特別会計</t>
  </si>
  <si>
    <t>水道事業会計</t>
  </si>
  <si>
    <t>介護保険事業特別会計</t>
  </si>
  <si>
    <t>介護認定事業特別会計</t>
  </si>
  <si>
    <t>介護サービス事業特別会計</t>
  </si>
  <si>
    <t>下水道事業特別会計</t>
  </si>
  <si>
    <t>後期高齢者医療特別会計</t>
  </si>
  <si>
    <t>その他会計（赤字）</t>
  </si>
  <si>
    <t>その他会計（黒字）</t>
  </si>
  <si>
    <t>地域雇用推進対策基金</t>
    <rPh sb="0" eb="2">
      <t>チイキ</t>
    </rPh>
    <rPh sb="2" eb="4">
      <t>コヨウ</t>
    </rPh>
    <rPh sb="4" eb="6">
      <t>スイシン</t>
    </rPh>
    <rPh sb="6" eb="8">
      <t>タイサク</t>
    </rPh>
    <rPh sb="8" eb="10">
      <t>キキン</t>
    </rPh>
    <phoneticPr fontId="11"/>
  </si>
  <si>
    <t>安心子育て支援基金</t>
    <rPh sb="0" eb="2">
      <t>アンシン</t>
    </rPh>
    <rPh sb="2" eb="4">
      <t>コソダ</t>
    </rPh>
    <rPh sb="5" eb="7">
      <t>シエン</t>
    </rPh>
    <rPh sb="7" eb="9">
      <t>キキン</t>
    </rPh>
    <phoneticPr fontId="11"/>
  </si>
  <si>
    <t>井川っ子教育推進基金</t>
    <rPh sb="0" eb="2">
      <t>イカワ</t>
    </rPh>
    <rPh sb="3" eb="4">
      <t>コ</t>
    </rPh>
    <rPh sb="4" eb="6">
      <t>キョウイク</t>
    </rPh>
    <rPh sb="6" eb="8">
      <t>スイシン</t>
    </rPh>
    <rPh sb="8" eb="10">
      <t>キキン</t>
    </rPh>
    <phoneticPr fontId="11"/>
  </si>
  <si>
    <t>保健施設整備基金</t>
    <rPh sb="0" eb="2">
      <t>ホケン</t>
    </rPh>
    <rPh sb="2" eb="4">
      <t>シセツ</t>
    </rPh>
    <rPh sb="4" eb="6">
      <t>セイビ</t>
    </rPh>
    <rPh sb="6" eb="8">
      <t>キキン</t>
    </rPh>
    <phoneticPr fontId="11"/>
  </si>
  <si>
    <t>ふるさと創生基金</t>
    <rPh sb="4" eb="6">
      <t>ソウセイ</t>
    </rPh>
    <rPh sb="6" eb="8">
      <t>キキン</t>
    </rPh>
    <phoneticPr fontId="11"/>
  </si>
  <si>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</si>
  <si>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t>
    <phoneticPr fontId="2"/>
  </si>
  <si>
    <t>-</t>
    <phoneticPr fontId="2"/>
  </si>
  <si>
    <t>-</t>
    <phoneticPr fontId="2"/>
  </si>
  <si>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2"/>
  </si>
  <si>
    <t>八郎潟町・井川町衛生処理施設組合（一般会計）</t>
    <rPh sb="0" eb="3">
      <t>ハチロウガタ</t>
    </rPh>
    <rPh sb="3" eb="4">
      <t>マチ</t>
    </rPh>
    <rPh sb="5" eb="8">
      <t>イカワマチ</t>
    </rPh>
    <rPh sb="8" eb="10">
      <t>エイセイ</t>
    </rPh>
    <rPh sb="10" eb="12">
      <t>ショリ</t>
    </rPh>
    <rPh sb="12" eb="14">
      <t>シセツ</t>
    </rPh>
    <rPh sb="14" eb="16">
      <t>クミアイ</t>
    </rPh>
    <rPh sb="17" eb="19">
      <t>イッパン</t>
    </rPh>
    <rPh sb="19" eb="21">
      <t>カイケイ</t>
    </rPh>
    <phoneticPr fontId="2"/>
  </si>
  <si>
    <t>八郎湖周辺清掃事務組合（一般会計）</t>
    <rPh sb="0" eb="3">
      <t>ハチロウコ</t>
    </rPh>
    <rPh sb="3" eb="5">
      <t>シュウヘン</t>
    </rPh>
    <rPh sb="5" eb="7">
      <t>セイソウ</t>
    </rPh>
    <rPh sb="7" eb="9">
      <t>ジム</t>
    </rPh>
    <rPh sb="9" eb="11">
      <t>クミアイ</t>
    </rPh>
    <rPh sb="12" eb="14">
      <t>イッパン</t>
    </rPh>
    <rPh sb="14" eb="16">
      <t>カイケイ</t>
    </rPh>
    <phoneticPr fontId="2"/>
  </si>
  <si>
    <t>井川町・潟上市共有財産管理組合（一般会計）</t>
    <rPh sb="0" eb="3">
      <t>イカワマチ</t>
    </rPh>
    <rPh sb="4" eb="7">
      <t>カタガミシ</t>
    </rPh>
    <rPh sb="7" eb="9">
      <t>キョウユウ</t>
    </rPh>
    <rPh sb="9" eb="11">
      <t>ザイサン</t>
    </rPh>
    <rPh sb="11" eb="13">
      <t>カンリ</t>
    </rPh>
    <rPh sb="13" eb="15">
      <t>クミアイ</t>
    </rPh>
    <rPh sb="16" eb="18">
      <t>イッパン</t>
    </rPh>
    <rPh sb="18" eb="20">
      <t>カイケイ</t>
    </rPh>
    <phoneticPr fontId="2"/>
  </si>
  <si>
    <t>秋田県後期高齢者医療広域連合（後期高齢者医療特別会計）</t>
    <phoneticPr fontId="2"/>
  </si>
  <si>
    <t>秋田県後期高齢者医療広域連合（一般会計）</t>
    <phoneticPr fontId="2"/>
  </si>
  <si>
    <t>秋田県市町村総合事務組合（交通災害共済事業等特別会計）</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</si>
  <si>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</si>
  <si>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</si>
  <si>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</si>
  <si>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</si>
  <si>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</si>
  <si>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</si>
  <si>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</si>
  <si>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</si>
  <si>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</si>
  <si>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</si>
  <si>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</si>
  <si>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</si>
  <si>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</si>
  <si>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</si>
  <si>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</si>
  <si>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</si>
  <si>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井川町自立計画に基づく職員数の削減、地方債の繰上償還や事業の精選により地方債現在高を減少させてきた結果、将来負担比率は平成２４年度から比率なしとなっている。有形固定資産減価償却率については計画的な施設の維持・更新の取組により昨年度は類似団体平均を下回っていたが、比較的古い建物が多く、学校施設、福祉施設及び庁舎を除き各施設類型で比率は増加しており減価償却率は類似団体平均を上回った。今後は引き続き計画的な地方債の繰上償還の実施と事業の精選により地方債発行額の抑制を行い、将来負担額の抑制を図るとともに、公共施設等総合管理計画に基づき、施設の長寿命化を進めていく。</t>
    <rPh sb="117" eb="120">
      <t>サクネンド</t>
    </rPh>
    <rPh sb="136" eb="139">
      <t>ヒカクテキ</t>
    </rPh>
    <rPh sb="139" eb="140">
      <t>フル</t>
    </rPh>
    <rPh sb="141" eb="143">
      <t>タテモノ</t>
    </rPh>
    <rPh sb="144" eb="145">
      <t>オオ</t>
    </rPh>
    <rPh sb="147" eb="149">
      <t>ガッコウ</t>
    </rPh>
    <rPh sb="149" eb="151">
      <t>シセツ</t>
    </rPh>
    <rPh sb="152" eb="154">
      <t>フクシ</t>
    </rPh>
    <rPh sb="154" eb="156">
      <t>シセツ</t>
    </rPh>
    <rPh sb="156" eb="157">
      <t>オヨ</t>
    </rPh>
    <rPh sb="158" eb="160">
      <t>チョウシャ</t>
    </rPh>
    <rPh sb="161" eb="162">
      <t>ノゾ</t>
    </rPh>
    <rPh sb="163" eb="164">
      <t>カク</t>
    </rPh>
    <rPh sb="164" eb="166">
      <t>シセツ</t>
    </rPh>
    <rPh sb="166" eb="168">
      <t>ルイケイ</t>
    </rPh>
    <rPh sb="169" eb="171">
      <t>ヒリツ</t>
    </rPh>
    <rPh sb="172" eb="174">
      <t>ゾウカ</t>
    </rPh>
    <rPh sb="178" eb="180">
      <t>ゲンカ</t>
    </rPh>
    <rPh sb="180" eb="183">
      <t>ショウキャクリツ</t>
    </rPh>
    <rPh sb="184" eb="186">
      <t>ルイジ</t>
    </rPh>
    <rPh sb="186" eb="188">
      <t>ダンタイ</t>
    </rPh>
    <rPh sb="188" eb="190">
      <t>ヘイキン</t>
    </rPh>
    <rPh sb="191" eb="193">
      <t>ウワマワ</t>
    </rPh>
    <rPh sb="196" eb="198">
      <t>コンゴ</t>
    </rPh>
    <phoneticPr fontId="5"/>
  </si>
  <si>
    <t>　将来負担比率は平成２４年度から比率なしとなっている。実質公債費比率については既発債の繰上償還等により比率の抑制に努めてきたが、近年続いた義務教育学校整備事業や施設耐震化等の緊急防災・減災事業の影響により比率は昨年度から増加しており、類似団体平均を上回っている。今後数年は義務教育学校整備事業等に係る元金償還の開始により、公債費の増加が見込まれるため、引き続き下水道事業など公営企業会計を含めて繰上償還や低利、無利子資金への借換等を推進することで、実質公債費比率の上昇の抑制を図るとともに、両比率を注視しながら、公共施設等の長寿命化に取り組んでいく。</t>
    <rPh sb="105" eb="108">
      <t>サクネンド</t>
    </rPh>
    <rPh sb="110" eb="112">
      <t>ゾウカ</t>
    </rPh>
    <rPh sb="245" eb="246">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</si>
</sst>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2401CD7-C227-40D1-B334-76A1FEE16FC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245039</c:v>
                </c:pt>
                <c:pt idx="3">
                  <c:v>237994</c:v>
                </c:pt>
                <c:pt idx="4">
                  <c:v>267911</c:v>
                </c:pt>
              </c:numCache>
            </c:numRef>
          </c:val>
          <c:smooth val="0"/>
          <c:extLst>
            <c:ext xmlns:c16="http://schemas.microsoft.com/office/drawing/2014/chart" uri="{C3380CC4-5D6E-409C-BE32-E72D297353CC}">
              <c16:uniqueId val="{00000000-DF0F-4478-A292-9FF87362B2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183038</c:v>
                </c:pt>
                <c:pt idx="1">
                  <c:v>144401</c:v>
                </c:pt>
                <c:pt idx="2">
                  <c:v>63026</c:v>
                </c:pt>
                <c:pt idx="3">
                  <c:v>92866</c:v>
                </c:pt>
                <c:pt idx="4">
                  <c:v>180362</c:v>
                </c:pt>
              </c:numCache>
            </c:numRef>
          </c:val>
          <c:smooth val="0"/>
          <c:extLst>
            <c:ext xmlns:c16="http://schemas.microsoft.com/office/drawing/2014/chart" uri="{C3380CC4-5D6E-409C-BE32-E72D297353CC}">
              <c16:uniqueId val="{00000001-DF0F-4478-A292-9FF87362B278}"/>
            </c:ext>
          </c:extLst>
        </c:ser>
        <c:dLbls>
          <c:showLegendKey val="0"/>
          <c:showVal val="0"/>
          <c:showCatName val="0"/>
          <c:showSerName val="0"/>
          <c:showPercent val="0"/>
          <c:showBubbleSize val="0"/>
        </c:dLbls>
        <c:marker val="1"/>
        <c:smooth val="0"/>
        <c:axId val="117820416"/>
        <c:axId val="117826688"/>
      </c:lineChart>
      <c:catAx>
        <c:axId val="11782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26688"/>
        <c:crosses val="autoZero"/>
        <c:auto val="1"/>
        <c:lblAlgn val="ctr"/>
        <c:lblOffset val="100"/>
        <c:tickLblSkip val="1"/>
        <c:tickMarkSkip val="1"/>
        <c:noMultiLvlLbl val="0"/>
      </c:catAx>
      <c:valAx>
        <c:axId val="1178266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2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9.91</c:v>
                </c:pt>
                <c:pt idx="1">
                  <c:v>7.65</c:v>
                </c:pt>
                <c:pt idx="2">
                  <c:v>8.5</c:v>
                </c:pt>
                <c:pt idx="3">
                  <c:v>8.9700000000000006</c:v>
                </c:pt>
                <c:pt idx="4">
                  <c:v>7.51</c:v>
                </c:pt>
              </c:numCache>
            </c:numRef>
          </c:val>
          <c:extLst>
            <c:ext xmlns:c16="http://schemas.microsoft.com/office/drawing/2014/chart" uri="{C3380CC4-5D6E-409C-BE32-E72D297353CC}">
              <c16:uniqueId val="{00000000-D0AA-47E2-A2C6-48D4E701BF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18.329999999999998</c:v>
                </c:pt>
                <c:pt idx="1">
                  <c:v>18.47</c:v>
                </c:pt>
                <c:pt idx="2">
                  <c:v>18.100000000000001</c:v>
                </c:pt>
                <c:pt idx="3">
                  <c:v>18.47</c:v>
                </c:pt>
                <c:pt idx="4">
                  <c:v>20.99</c:v>
                </c:pt>
              </c:numCache>
            </c:numRef>
          </c:val>
          <c:extLst>
            <c:ext xmlns:c16="http://schemas.microsoft.com/office/drawing/2014/chart" uri="{C3380CC4-5D6E-409C-BE32-E72D297353CC}">
              <c16:uniqueId val="{00000001-D0AA-47E2-A2C6-48D4E701BFD7}"/>
            </c:ext>
          </c:extLst>
        </c:ser>
        <c:dLbls>
          <c:showLegendKey val="0"/>
          <c:showVal val="0"/>
          <c:showCatName val="0"/>
          <c:showSerName val="0"/>
          <c:showPercent val="0"/>
          <c:showBubbleSize val="0"/>
        </c:dLbls>
        <c:gapWidth val="250"/>
        <c:overlap val="100"/>
        <c:axId val="1369600"/>
        <c:axId val="137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12.68</c:v>
                </c:pt>
                <c:pt idx="1">
                  <c:v>4.3899999999999997</c:v>
                </c:pt>
                <c:pt idx="2">
                  <c:v>8.86</c:v>
                </c:pt>
                <c:pt idx="3">
                  <c:v>3.59</c:v>
                </c:pt>
                <c:pt idx="4">
                  <c:v>5.0199999999999996</c:v>
                </c:pt>
              </c:numCache>
            </c:numRef>
          </c:val>
          <c:smooth val="0"/>
          <c:extLst>
            <c:ext xmlns:c16="http://schemas.microsoft.com/office/drawing/2014/chart" uri="{C3380CC4-5D6E-409C-BE32-E72D297353CC}">
              <c16:uniqueId val="{00000002-D0AA-47E2-A2C6-48D4E701BFD7}"/>
            </c:ext>
          </c:extLst>
        </c:ser>
        <c:dLbls>
          <c:showLegendKey val="0"/>
          <c:showVal val="0"/>
          <c:showCatName val="0"/>
          <c:showSerName val="0"/>
          <c:showPercent val="0"/>
          <c:showBubbleSize val="0"/>
        </c:dLbls>
        <c:marker val="1"/>
        <c:smooth val="0"/>
        <c:axId val="1369600"/>
        <c:axId val="1371520"/>
      </c:lineChart>
      <c:catAx>
        <c:axId val="13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1520"/>
        <c:crosses val="autoZero"/>
        <c:auto val="1"/>
        <c:lblAlgn val="ctr"/>
        <c:lblOffset val="100"/>
        <c:tickLblSkip val="1"/>
        <c:tickMarkSkip val="1"/>
        <c:noMultiLvlLbl val="0"/>
      </c:catAx>
      <c:valAx>
        <c:axId val="137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B31-450D-B44A-BE92BADBA1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31-450D-B44A-BE92BADBA19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31-450D-B44A-BE92BADBA19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31-450D-B44A-BE92BADBA194}"/>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5B31-450D-B44A-BE92BADBA194}"/>
            </c:ext>
          </c:extLst>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0.09</c:v>
                </c:pt>
                <c:pt idx="4">
                  <c:v>#N/A</c:v>
                </c:pt>
                <c:pt idx="5">
                  <c:v>0.1</c:v>
                </c:pt>
                <c:pt idx="6">
                  <c:v>#N/A</c:v>
                </c:pt>
                <c:pt idx="7">
                  <c:v>0.13</c:v>
                </c:pt>
                <c:pt idx="8">
                  <c:v>#N/A</c:v>
                </c:pt>
                <c:pt idx="9">
                  <c:v>0.16</c:v>
                </c:pt>
              </c:numCache>
            </c:numRef>
          </c:val>
          <c:extLst>
            <c:ext xmlns:c16="http://schemas.microsoft.com/office/drawing/2014/chart" uri="{C3380CC4-5D6E-409C-BE32-E72D297353CC}">
              <c16:uniqueId val="{00000005-5B31-450D-B44A-BE92BADBA19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0.62</c:v>
                </c:pt>
                <c:pt idx="4">
                  <c:v>#N/A</c:v>
                </c:pt>
                <c:pt idx="5">
                  <c:v>0.91</c:v>
                </c:pt>
                <c:pt idx="6">
                  <c:v>#N/A</c:v>
                </c:pt>
                <c:pt idx="7">
                  <c:v>0.82</c:v>
                </c:pt>
                <c:pt idx="8">
                  <c:v>#N/A</c:v>
                </c:pt>
                <c:pt idx="9">
                  <c:v>1.68</c:v>
                </c:pt>
              </c:numCache>
            </c:numRef>
          </c:val>
          <c:extLst>
            <c:ext xmlns:c16="http://schemas.microsoft.com/office/drawing/2014/chart" uri="{C3380CC4-5D6E-409C-BE32-E72D297353CC}">
              <c16:uniqueId val="{00000006-5B31-450D-B44A-BE92BADBA19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1.84</c:v>
                </c:pt>
                <c:pt idx="4">
                  <c:v>#N/A</c:v>
                </c:pt>
                <c:pt idx="5">
                  <c:v>1.94</c:v>
                </c:pt>
                <c:pt idx="6">
                  <c:v>#N/A</c:v>
                </c:pt>
                <c:pt idx="7">
                  <c:v>2.33</c:v>
                </c:pt>
                <c:pt idx="8">
                  <c:v>#N/A</c:v>
                </c:pt>
                <c:pt idx="9">
                  <c:v>2.42</c:v>
                </c:pt>
              </c:numCache>
            </c:numRef>
          </c:val>
          <c:extLst>
            <c:ext xmlns:c16="http://schemas.microsoft.com/office/drawing/2014/chart" uri="{C3380CC4-5D6E-409C-BE32-E72D297353CC}">
              <c16:uniqueId val="{00000007-5B31-450D-B44A-BE92BADBA19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3.19</c:v>
                </c:pt>
                <c:pt idx="2">
                  <c:v>#N/A</c:v>
                </c:pt>
                <c:pt idx="3">
                  <c:v>1.84</c:v>
                </c:pt>
                <c:pt idx="4">
                  <c:v>#N/A</c:v>
                </c:pt>
                <c:pt idx="5">
                  <c:v>3.66</c:v>
                </c:pt>
                <c:pt idx="6">
                  <c:v>#N/A</c:v>
                </c:pt>
                <c:pt idx="7">
                  <c:v>3.79</c:v>
                </c:pt>
                <c:pt idx="8">
                  <c:v>#N/A</c:v>
                </c:pt>
                <c:pt idx="9">
                  <c:v>4.99</c:v>
                </c:pt>
              </c:numCache>
            </c:numRef>
          </c:val>
          <c:extLst>
            <c:ext xmlns:c16="http://schemas.microsoft.com/office/drawing/2014/chart" uri="{C3380CC4-5D6E-409C-BE32-E72D297353CC}">
              <c16:uniqueId val="{00000008-5B31-450D-B44A-BE92BADBA1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9.91</c:v>
                </c:pt>
                <c:pt idx="2">
                  <c:v>#N/A</c:v>
                </c:pt>
                <c:pt idx="3">
                  <c:v>7.64</c:v>
                </c:pt>
                <c:pt idx="4">
                  <c:v>#N/A</c:v>
                </c:pt>
                <c:pt idx="5">
                  <c:v>8.5</c:v>
                </c:pt>
                <c:pt idx="6">
                  <c:v>#N/A</c:v>
                </c:pt>
                <c:pt idx="7">
                  <c:v>8.9700000000000006</c:v>
                </c:pt>
                <c:pt idx="8">
                  <c:v>#N/A</c:v>
                </c:pt>
                <c:pt idx="9">
                  <c:v>7.5</c:v>
                </c:pt>
              </c:numCache>
            </c:numRef>
          </c:val>
          <c:extLst>
            <c:ext xmlns:c16="http://schemas.microsoft.com/office/drawing/2014/chart" uri="{C3380CC4-5D6E-409C-BE32-E72D297353CC}">
              <c16:uniqueId val="{00000009-5B31-450D-B44A-BE92BADBA194}"/>
            </c:ext>
          </c:extLst>
        </c:ser>
        <c:dLbls>
          <c:showLegendKey val="0"/>
          <c:showVal val="0"/>
          <c:showCatName val="0"/>
          <c:showSerName val="0"/>
          <c:showPercent val="0"/>
          <c:showBubbleSize val="0"/>
        </c:dLbls>
        <c:gapWidth val="150"/>
        <c:overlap val="100"/>
        <c:axId val="137366912"/>
        <c:axId val="137380992"/>
      </c:barChart>
      <c:catAx>
        <c:axId val="1373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80992"/>
        <c:crosses val="autoZero"/>
        <c:auto val="1"/>
        <c:lblAlgn val="ctr"/>
        <c:lblOffset val="100"/>
        <c:tickLblSkip val="1"/>
        <c:tickMarkSkip val="1"/>
        <c:noMultiLvlLbl val="0"/>
      </c:catAx>
      <c:valAx>
        <c:axId val="13738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6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387</c:v>
                </c:pt>
                <c:pt idx="5">
                  <c:v>429</c:v>
                </c:pt>
                <c:pt idx="8">
                  <c:v>420</c:v>
                </c:pt>
                <c:pt idx="11">
                  <c:v>418</c:v>
                </c:pt>
                <c:pt idx="14">
                  <c:v>429</c:v>
                </c:pt>
              </c:numCache>
            </c:numRef>
          </c:val>
          <c:extLst>
            <c:ext xmlns:c16="http://schemas.microsoft.com/office/drawing/2014/chart" uri="{C3380CC4-5D6E-409C-BE32-E72D297353CC}">
              <c16:uniqueId val="{00000000-B952-4755-84BD-D6F935E2AB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52-4755-84BD-D6F935E2AB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2</c:v>
                </c:pt>
                <c:pt idx="6">
                  <c:v>2</c:v>
                </c:pt>
                <c:pt idx="9">
                  <c:v>2</c:v>
                </c:pt>
                <c:pt idx="12">
                  <c:v>2</c:v>
                </c:pt>
              </c:numCache>
            </c:numRef>
          </c:val>
          <c:extLst>
            <c:ext xmlns:c16="http://schemas.microsoft.com/office/drawing/2014/chart" uri="{C3380CC4-5D6E-409C-BE32-E72D297353CC}">
              <c16:uniqueId val="{00000002-B952-4755-84BD-D6F935E2AB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11</c:v>
                </c:pt>
                <c:pt idx="6">
                  <c:v>16</c:v>
                </c:pt>
                <c:pt idx="9">
                  <c:v>15</c:v>
                </c:pt>
                <c:pt idx="12">
                  <c:v>18</c:v>
                </c:pt>
              </c:numCache>
            </c:numRef>
          </c:val>
          <c:extLst>
            <c:ext xmlns:c16="http://schemas.microsoft.com/office/drawing/2014/chart" uri="{C3380CC4-5D6E-409C-BE32-E72D297353CC}">
              <c16:uniqueId val="{00000003-B952-4755-84BD-D6F935E2AB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95</c:v>
                </c:pt>
                <c:pt idx="3">
                  <c:v>87</c:v>
                </c:pt>
                <c:pt idx="6">
                  <c:v>88</c:v>
                </c:pt>
                <c:pt idx="9">
                  <c:v>95</c:v>
                </c:pt>
                <c:pt idx="12">
                  <c:v>108</c:v>
                </c:pt>
              </c:numCache>
            </c:numRef>
          </c:val>
          <c:extLst>
            <c:ext xmlns:c16="http://schemas.microsoft.com/office/drawing/2014/chart" uri="{C3380CC4-5D6E-409C-BE32-E72D297353CC}">
              <c16:uniqueId val="{00000004-B952-4755-84BD-D6F935E2AB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52-4755-84BD-D6F935E2AB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52-4755-84BD-D6F935E2AB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410</c:v>
                </c:pt>
                <c:pt idx="3">
                  <c:v>424</c:v>
                </c:pt>
                <c:pt idx="6">
                  <c:v>444</c:v>
                </c:pt>
                <c:pt idx="9">
                  <c:v>444</c:v>
                </c:pt>
                <c:pt idx="12">
                  <c:v>457</c:v>
                </c:pt>
              </c:numCache>
            </c:numRef>
          </c:val>
          <c:extLst>
            <c:ext xmlns:c16="http://schemas.microsoft.com/office/drawing/2014/chart" uri="{C3380CC4-5D6E-409C-BE32-E72D297353CC}">
              <c16:uniqueId val="{00000007-B952-4755-84BD-D6F935E2AB43}"/>
            </c:ext>
          </c:extLst>
        </c:ser>
        <c:dLbls>
          <c:showLegendKey val="0"/>
          <c:showVal val="0"/>
          <c:showCatName val="0"/>
          <c:showSerName val="0"/>
          <c:showPercent val="0"/>
          <c:showBubbleSize val="0"/>
        </c:dLbls>
        <c:gapWidth val="100"/>
        <c:overlap val="100"/>
        <c:axId val="137443968"/>
        <c:axId val="13745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131</c:v>
                </c:pt>
                <c:pt idx="2">
                  <c:v>#N/A</c:v>
                </c:pt>
                <c:pt idx="3">
                  <c:v>#N/A</c:v>
                </c:pt>
                <c:pt idx="4">
                  <c:v>95</c:v>
                </c:pt>
                <c:pt idx="5">
                  <c:v>#N/A</c:v>
                </c:pt>
                <c:pt idx="6">
                  <c:v>#N/A</c:v>
                </c:pt>
                <c:pt idx="7">
                  <c:v>130</c:v>
                </c:pt>
                <c:pt idx="8">
                  <c:v>#N/A</c:v>
                </c:pt>
                <c:pt idx="9">
                  <c:v>#N/A</c:v>
                </c:pt>
                <c:pt idx="10">
                  <c:v>138</c:v>
                </c:pt>
                <c:pt idx="11">
                  <c:v>#N/A</c:v>
                </c:pt>
                <c:pt idx="12">
                  <c:v>#N/A</c:v>
                </c:pt>
                <c:pt idx="13">
                  <c:v>156</c:v>
                </c:pt>
                <c:pt idx="14">
                  <c:v>#N/A</c:v>
                </c:pt>
              </c:numCache>
            </c:numRef>
          </c:val>
          <c:smooth val="0"/>
          <c:extLst>
            <c:ext xmlns:c16="http://schemas.microsoft.com/office/drawing/2014/chart" uri="{C3380CC4-5D6E-409C-BE32-E72D297353CC}">
              <c16:uniqueId val="{00000008-B952-4755-84BD-D6F935E2AB43}"/>
            </c:ext>
          </c:extLst>
        </c:ser>
        <c:dLbls>
          <c:showLegendKey val="0"/>
          <c:showVal val="0"/>
          <c:showCatName val="0"/>
          <c:showSerName val="0"/>
          <c:showPercent val="0"/>
          <c:showBubbleSize val="0"/>
        </c:dLbls>
        <c:marker val="1"/>
        <c:smooth val="0"/>
        <c:axId val="137443968"/>
        <c:axId val="137458432"/>
      </c:lineChart>
      <c:catAx>
        <c:axId val="1374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58432"/>
        <c:crosses val="autoZero"/>
        <c:auto val="1"/>
        <c:lblAlgn val="ctr"/>
        <c:lblOffset val="100"/>
        <c:tickLblSkip val="1"/>
        <c:tickMarkSkip val="1"/>
        <c:noMultiLvlLbl val="0"/>
      </c:catAx>
      <c:valAx>
        <c:axId val="13745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4620</c:v>
                </c:pt>
                <c:pt idx="5">
                  <c:v>4459</c:v>
                </c:pt>
                <c:pt idx="8">
                  <c:v>4348</c:v>
                </c:pt>
                <c:pt idx="11">
                  <c:v>4237</c:v>
                </c:pt>
                <c:pt idx="14">
                  <c:v>4153</c:v>
                </c:pt>
              </c:numCache>
            </c:numRef>
          </c:val>
          <c:extLst>
            <c:ext xmlns:c16="http://schemas.microsoft.com/office/drawing/2014/chart" uri="{C3380CC4-5D6E-409C-BE32-E72D297353CC}">
              <c16:uniqueId val="{00000000-4F7A-4A92-BC61-98794E37C6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c:v>
                </c:pt>
                <c:pt idx="5">
                  <c:v>55</c:v>
                </c:pt>
                <c:pt idx="8">
                  <c:v>44</c:v>
                </c:pt>
                <c:pt idx="11">
                  <c:v>32</c:v>
                </c:pt>
                <c:pt idx="14">
                  <c:v>22</c:v>
                </c:pt>
              </c:numCache>
            </c:numRef>
          </c:val>
          <c:extLst>
            <c:ext xmlns:c16="http://schemas.microsoft.com/office/drawing/2014/chart" uri="{C3380CC4-5D6E-409C-BE32-E72D297353CC}">
              <c16:uniqueId val="{00000001-4F7A-4A92-BC61-98794E37C6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1878</c:v>
                </c:pt>
                <c:pt idx="5">
                  <c:v>2113</c:v>
                </c:pt>
                <c:pt idx="8">
                  <c:v>2325</c:v>
                </c:pt>
                <c:pt idx="11">
                  <c:v>2280</c:v>
                </c:pt>
                <c:pt idx="14">
                  <c:v>2277</c:v>
                </c:pt>
              </c:numCache>
            </c:numRef>
          </c:val>
          <c:extLst>
            <c:ext xmlns:c16="http://schemas.microsoft.com/office/drawing/2014/chart" uri="{C3380CC4-5D6E-409C-BE32-E72D297353CC}">
              <c16:uniqueId val="{00000002-4F7A-4A92-BC61-98794E37C6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3-4F7A-4A92-BC61-98794E37C6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7A-4A92-BC61-98794E37C6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A-4A92-BC61-98794E37C6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561</c:v>
                </c:pt>
                <c:pt idx="3">
                  <c:v>473</c:v>
                </c:pt>
                <c:pt idx="6">
                  <c:v>444</c:v>
                </c:pt>
                <c:pt idx="9">
                  <c:v>497</c:v>
                </c:pt>
                <c:pt idx="12">
                  <c:v>366</c:v>
                </c:pt>
              </c:numCache>
            </c:numRef>
          </c:val>
          <c:extLst>
            <c:ext xmlns:c16="http://schemas.microsoft.com/office/drawing/2014/chart" uri="{C3380CC4-5D6E-409C-BE32-E72D297353CC}">
              <c16:uniqueId val="{00000006-4F7A-4A92-BC61-98794E37C6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180</c:v>
                </c:pt>
                <c:pt idx="3">
                  <c:v>291</c:v>
                </c:pt>
                <c:pt idx="6">
                  <c:v>289</c:v>
                </c:pt>
                <c:pt idx="9">
                  <c:v>259</c:v>
                </c:pt>
                <c:pt idx="12">
                  <c:v>222</c:v>
                </c:pt>
              </c:numCache>
            </c:numRef>
          </c:val>
          <c:extLst>
            <c:ext xmlns:c16="http://schemas.microsoft.com/office/drawing/2014/chart" uri="{C3380CC4-5D6E-409C-BE32-E72D297353CC}">
              <c16:uniqueId val="{00000007-4F7A-4A92-BC61-98794E37C6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1326</c:v>
                </c:pt>
                <c:pt idx="3">
                  <c:v>1235</c:v>
                </c:pt>
                <c:pt idx="6">
                  <c:v>1202</c:v>
                </c:pt>
                <c:pt idx="9">
                  <c:v>1138</c:v>
                </c:pt>
                <c:pt idx="12">
                  <c:v>1136</c:v>
                </c:pt>
              </c:numCache>
            </c:numRef>
          </c:val>
          <c:extLst>
            <c:ext xmlns:c16="http://schemas.microsoft.com/office/drawing/2014/chart" uri="{C3380CC4-5D6E-409C-BE32-E72D297353CC}">
              <c16:uniqueId val="{00000008-4F7A-4A92-BC61-98794E37C6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c:v>
                </c:pt>
                <c:pt idx="3">
                  <c:v>18</c:v>
                </c:pt>
                <c:pt idx="6">
                  <c:v>17</c:v>
                </c:pt>
                <c:pt idx="9">
                  <c:v>18</c:v>
                </c:pt>
                <c:pt idx="12">
                  <c:v>17</c:v>
                </c:pt>
              </c:numCache>
            </c:numRef>
          </c:val>
          <c:extLst>
            <c:ext xmlns:c16="http://schemas.microsoft.com/office/drawing/2014/chart" uri="{C3380CC4-5D6E-409C-BE32-E72D297353CC}">
              <c16:uniqueId val="{00000009-4F7A-4A92-BC61-98794E37C6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3772</c:v>
                </c:pt>
                <c:pt idx="3">
                  <c:v>3648</c:v>
                </c:pt>
                <c:pt idx="6">
                  <c:v>3351</c:v>
                </c:pt>
                <c:pt idx="9">
                  <c:v>3088</c:v>
                </c:pt>
                <c:pt idx="12">
                  <c:v>2916</c:v>
                </c:pt>
              </c:numCache>
            </c:numRef>
          </c:val>
          <c:extLst>
            <c:ext xmlns:c16="http://schemas.microsoft.com/office/drawing/2014/chart" uri="{C3380CC4-5D6E-409C-BE32-E72D297353CC}">
              <c16:uniqueId val="{0000000A-4F7A-4A92-BC61-98794E37C618}"/>
            </c:ext>
          </c:extLst>
        </c:ser>
        <c:dLbls>
          <c:showLegendKey val="0"/>
          <c:showVal val="0"/>
          <c:showCatName val="0"/>
          <c:showSerName val="0"/>
          <c:showPercent val="0"/>
          <c:showBubbleSize val="0"/>
        </c:dLbls>
        <c:gapWidth val="100"/>
        <c:overlap val="100"/>
        <c:axId val="138120576"/>
        <c:axId val="13813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7A-4A92-BC61-98794E37C618}"/>
            </c:ext>
          </c:extLst>
        </c:ser>
        <c:dLbls>
          <c:showLegendKey val="0"/>
          <c:showVal val="0"/>
          <c:showCatName val="0"/>
          <c:showSerName val="0"/>
          <c:showPercent val="0"/>
          <c:showBubbleSize val="0"/>
        </c:dLbls>
        <c:marker val="1"/>
        <c:smooth val="0"/>
        <c:axId val="138120576"/>
        <c:axId val="138139136"/>
      </c:lineChart>
      <c:catAx>
        <c:axId val="1381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139136"/>
        <c:crosses val="autoZero"/>
        <c:auto val="1"/>
        <c:lblAlgn val="ctr"/>
        <c:lblOffset val="100"/>
        <c:tickLblSkip val="1"/>
        <c:tickMarkSkip val="1"/>
        <c:noMultiLvlLbl val="0"/>
      </c:catAx>
      <c:valAx>
        <c:axId val="13813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408</c:v>
                </c:pt>
                <c:pt idx="1">
                  <c:v>411</c:v>
                </c:pt>
                <c:pt idx="2">
                  <c:v>461</c:v>
                </c:pt>
              </c:numCache>
            </c:numRef>
          </c:val>
          <c:extLst>
            <c:ext xmlns:c16="http://schemas.microsoft.com/office/drawing/2014/chart" uri="{C3380CC4-5D6E-409C-BE32-E72D297353CC}">
              <c16:uniqueId val="{00000000-233E-43B2-A548-864CE657C4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512</c:v>
                </c:pt>
                <c:pt idx="1">
                  <c:v>515</c:v>
                </c:pt>
                <c:pt idx="2">
                  <c:v>518</c:v>
                </c:pt>
              </c:numCache>
            </c:numRef>
          </c:val>
          <c:extLst>
            <c:ext xmlns:c16="http://schemas.microsoft.com/office/drawing/2014/chart" uri="{C3380CC4-5D6E-409C-BE32-E72D297353CC}">
              <c16:uniqueId val="{00000001-233E-43B2-A548-864CE657C4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1261</c:v>
                </c:pt>
                <c:pt idx="1">
                  <c:v>1207</c:v>
                </c:pt>
                <c:pt idx="2">
                  <c:v>1121</c:v>
                </c:pt>
              </c:numCache>
            </c:numRef>
          </c:val>
          <c:extLst>
            <c:ext xmlns:c16="http://schemas.microsoft.com/office/drawing/2014/chart" uri="{C3380CC4-5D6E-409C-BE32-E72D297353CC}">
              <c16:uniqueId val="{00000002-233E-43B2-A548-864CE657C429}"/>
            </c:ext>
          </c:extLst>
        </c:ser>
        <c:dLbls>
          <c:showLegendKey val="0"/>
          <c:showVal val="0"/>
          <c:showCatName val="0"/>
          <c:showSerName val="0"/>
          <c:showPercent val="0"/>
          <c:showBubbleSize val="0"/>
        </c:dLbls>
        <c:gapWidth val="120"/>
        <c:overlap val="100"/>
        <c:axId val="117895936"/>
        <c:axId val="117897472"/>
      </c:barChart>
      <c:catAx>
        <c:axId val="11789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7897472"/>
        <c:crosses val="autoZero"/>
        <c:auto val="1"/>
        <c:lblAlgn val="ctr"/>
        <c:lblOffset val="100"/>
        <c:tickLblSkip val="1"/>
        <c:tickMarkSkip val="1"/>
        <c:noMultiLvlLbl val="0"/>
      </c:catAx>
      <c:valAx>
        <c:axId val="117897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789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{2CF1525E-7E75-41F6-86EA-4A32D818B5EE}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FF6-4AFA-8AE1-C9CFA94104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{9ADA51F3-DDF7-4144-B698-AAC0822D0105}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F6-4AFA-8AE1-C9CFA94104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{FBC46699-74BF-47C8-94BE-093182FE73C5}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F6-4AFA-8AE1-C9CFA94104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{E71E08C5-A103-4432-843F-527B90361A9E}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F6-4AFA-8AE1-C9CFA94104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{75FCF6EB-0E8D-4047-BF68-F53E9B29B58C}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F6-4AFA-8AE1-C9CFA94104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{88FA92AE-35F8-44F2-ADDE-459703347D7E}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FF6-4AFA-8AE1-C9CFA94104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{DAFC8C9B-A6BA-454C-AA9F-3359BB4B5BB0}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FF6-4AFA-8AE1-C9CFA94104D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{C38B15C3-4EC6-43A8-868D-CE837AA8A196}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FF6-4AFA-8AE1-C9CFA94104D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{5BFC66FA-F937-4877-A050-C87129B8B09E}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FF6-4AFA-8AE1-C9CFA94104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56.4</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F6-4AFA-8AE1-C9CFA94104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{2AA81E16-FEFC-49B1-BC05-516085257F27}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FF6-4AFA-8AE1-C9CFA94104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{1E7D149C-A402-4064-8D16-5A984C5B5B34}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F6-4AFA-8AE1-C9CFA94104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{7FA4807E-C02C-44CA-A0AB-A6060E5BC1BA}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F6-4AFA-8AE1-C9CFA94104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{75DECD42-6B51-441B-9A20-DF5C7E5DB1E4}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F6-4AFA-8AE1-C9CFA94104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{7445AECA-108E-4729-A0BC-68E7758038BA}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F6-4AFA-8AE1-C9CFA94104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{BEC25962-71F3-48A2-887D-FA6D23853F60}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FF6-4AFA-8AE1-C9CFA94104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{F0974CBE-8443-435A-9A1A-1DE8B80A7312}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FF6-4AFA-8AE1-C9CFA94104D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{A7E5083E-AE0D-4936-B68E-E5B8B057787B}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FF6-4AFA-8AE1-C9CFA94104D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{9EA755E2-3C03-4E1B-ACB5-92B88155A53A}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FF6-4AFA-8AE1-C9CFA94104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5FF6-4AFA-8AE1-C9CFA94104D7}"/>
            </c:ext>
          </c:extLst>
        </c:ser>
        <c:dLbls>
          <c:showLegendKey val="0"/>
          <c:showVal val="1"/>
          <c:showCatName val="0"/>
          <c:showSerName val="0"/>
          <c:showPercent val="0"/>
          <c:showBubbleSize val="0"/>
        </c:dLbls>
        <c:axId val="46179840"/>
        <c:axId val="46181760"/>
      </c:scatterChart>
      <c:valAx>
        <c:axId val="46179840"/>
        <c:scaling>
          <c:orientation val="minMax"/>
          <c:max val="58.6"/>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{DA358A3A-9922-4057-B653-C5A449226E35}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24A-454E-9A38-7EB96CF940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{3DEC944F-0B9B-4C38-9657-50588B649C86}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4A-454E-9A38-7EB96CF940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{686FCA9D-EE81-4E12-9AD9-67920A9BCC2C}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4A-454E-9A38-7EB96CF940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{221E3F84-EC2E-40AD-B801-C628A218774B}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4A-454E-9A38-7EB96CF940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{01ECB16A-D12E-4A39-9267-4B841C88604A}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4A-454E-9A38-7EB96CF9405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{95B5CB31-5623-4E08-AAB6-51A3FA1330C4}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24A-454E-9A38-7EB96CF9405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{21181539-403A-4DD6-BAAA-4F49D0E31844}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24A-454E-9A38-7EB96CF9405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{45E85C7F-70C3-4818-B212-495A69CD07AA}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24A-454E-9A38-7EB96CF9405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{000CC3AE-4BAF-4212-8CB3-C91F65D5AA70}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24A-454E-9A38-7EB96CF940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7.5</c:v>
                </c:pt>
                <c:pt idx="16">
                  <c:v>6.5</c:v>
                </c:pt>
                <c:pt idx="24">
                  <c:v>6.6</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24A-454E-9A38-7EB96CF940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{A012E1AE-9899-4441-8B9A-73E210719E9B}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24A-454E-9A38-7EB96CF940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{FF964401-8A22-4C11-A624-45ABF1845979}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4A-454E-9A38-7EB96CF940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{D30B7D9C-81AD-4883-8A2A-A04D2A884AC3}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4A-454E-9A38-7EB96CF940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{D797F22A-21AB-4BD3-88CE-28F2B4E2D427}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4A-454E-9A38-7EB96CF940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{26FFE070-A3BF-4F59-B280-1E6AD7298DCB}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4A-454E-9A38-7EB96CF9405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{F317523B-68DD-45D2-A269-0495CD396DA9}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24A-454E-9A38-7EB96CF9405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{3589BE02-3026-49B3-827E-5690FC6B2086}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24A-454E-9A38-7EB96CF9405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{A761F887-B1ED-4861-9952-B742D4B0B5F7}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24A-454E-9A38-7EB96CF9405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{8E288D0D-3291-42E0-953B-4F9188A03883}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24A-454E-9A38-7EB96CF940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7.2</c:v>
                </c:pt>
                <c:pt idx="24">
                  <c:v>6</c:v>
                </c:pt>
                <c:pt idx="32">
                  <c:v>5.6</c:v>
                </c:pt>
              </c:numCache>
            </c:numRef>
          </c:xVal>
          <c:yVal>
            <c:numRef>
              <c:f>公会計指標分析・財政指標組合せ分析表!$BP$77:$DC$77</c:f>
              <c:numCache>
                <c:formatCode>#,##0.0;"▲ "#,##0.0</c:formatCode>
                <c:ptCount val="40"/>
                <c:pt idx="0">
                  <c:v>20.5</c:v>
                </c:pt>
                <c:pt idx="8">
                  <c:v>17.899999999999999</c:v>
                </c:pt>
                <c:pt idx="16">
                  <c:v>0</c:v>
                </c:pt>
                <c:pt idx="24">
                  <c:v>0</c:v>
                </c:pt>
                <c:pt idx="32">
                  <c:v>0</c:v>
                </c:pt>
              </c:numCache>
            </c:numRef>
          </c:yVal>
          <c:smooth val="0"/>
          <c:extLst>
            <c:ext xmlns:c16="http://schemas.microsoft.com/office/drawing/2014/chart" uri="{C3380CC4-5D6E-409C-BE32-E72D297353CC}">
              <c16:uniqueId val="{00000013-D24A-454E-9A38-7EB96CF94056}"/>
            </c:ext>
          </c:extLst>
        </c:ser>
        <c:dLbls>
          <c:showLegendKey val="0"/>
          <c:showVal val="1"/>
          <c:showCatName val="0"/>
          <c:showSerName val="0"/>
          <c:showPercent val="0"/>
          <c:showBubbleSize val="0"/>
        </c:dLbls>
        <c:axId val="84219776"/>
        <c:axId val="84234240"/>
      </c:scatterChart>
      <c:valAx>
        <c:axId val="84219776"/>
        <c:scaling>
          <c:orientation val="minMax"/>
          <c:max val="11"/>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や低利（無利子）資金への借換を計画的に実施しているため、元利償還金は平成２５年度までは減少傾向であった。しかし義務教育学校整備事業や施設耐震化等の緊急防災・減災事業に係る元金償還が始まった影響で、平成２６年度から増加傾向にある。</a:t>
          </a:r>
        </a:p>
        <a:p>
          <a:r>
            <a:rPr kumimoji="1" lang="ja-JP" altLang="en-US" sz="1400">
              <a:latin typeface="ＭＳ ゴシック" pitchFamily="49" charset="-128"/>
              <a:ea typeface="ＭＳ ゴシック" pitchFamily="49" charset="-128"/>
            </a:rPr>
            <a:t>　下水道事業等に係る公営企業債の元利償還金に対する繰入金については繰上償還の実施により前年から増加している。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今後数年は公債費の増加が見込まれるため、最良な借入条件や適正な償還期間の設定により、公債費の平準化に努める。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）は年々減少しているが、これは繰上償還の実施により一般会計等に係る地方債の現在高及び公営企業債等繰入見込額が減少していることによるところが大きい。</a:t>
          </a:r>
        </a:p>
        <a:p>
          <a:r>
            <a:rPr kumimoji="1" lang="ja-JP" altLang="en-US" sz="1400">
              <a:latin typeface="ＭＳ ゴシック" pitchFamily="49" charset="-128"/>
              <a:ea typeface="ＭＳ ゴシック" pitchFamily="49" charset="-128"/>
            </a:rPr>
            <a:t>　充当可能財源等（Ｂ）は前年度から減少しているが、これは義務教育学校整備事業の財源に基金を充当したためである。ただ、交付税措置の有利な地方債の発行増により、基準財政需要額算入見込額も一定程度確保できている。</a:t>
          </a:r>
        </a:p>
        <a:p>
          <a:r>
            <a:rPr kumimoji="1" lang="ja-JP" altLang="en-US" sz="1400">
              <a:latin typeface="ＭＳ ゴシック" pitchFamily="49" charset="-128"/>
              <a:ea typeface="ＭＳ ゴシック" pitchFamily="49" charset="-128"/>
            </a:rPr>
            <a:t>　将来負担比率の分子（Ａ）－（Ｂ）は平成２４年度以降マイナスとなっているが、引き続き計画的な基金運用や地方債発行に努め地方債現在高の増加を抑制していく。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秋田県井川町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百万円減少している。これは義務教育施設整備事業に充当するために、井川っ子教育推進基金から約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百万円を取崩したことが大きな要因となっている。なお、積立額で最も大きかったものは、財政調整基金であり、今後の公共施設の老朽化に伴う大規模改修に備えて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老朽化に伴う大規模改修費用の財源確保が必要であり、財政調整基金への積立てを予定している。基金規模は類似団体の状況を確認しながら計画的に積立てていきたい。また、近年実施した耐震化事業等の元金償還が始まっており、今後も公債費は高水準で推移するため、減債基金への積立てを実施していく。その他特定目的基金においては、引き続き義務教育施設整備事業に充当するために、井川っ子教育推進基金の取崩しを予定している。また、老朽化に伴う介護施設の大規模改修の財源として、保健施設整備基金の取崩しも予定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井川町では、小中学校教育及び幼稚教育の充実・向上を図るための井川っ子教育推進基金や雇用や就業の機会の創出及び生活や就労相談を支援することを目的とした事業に充当するための地域雇用推進対策基金など全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平成２９年度のその他特定目的基金の総額は、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百万円減少している。これは平成３０年度の義務教育学校開校に向けて、給食施設の増築の財源として井川っ子教育推進基金から約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引き続き義務教育施設整備事業に充当するために、井川っ子教育推進基金の取崩しを行う。また、老朽化に伴う介護施設の大規模改修の財源として、保健施設整備基金の取崩しも予定している。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百万円増加している。これは今後の公共施設の老朽化に伴う大規模改修に備えての積立てである。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公共施設の老朽化に伴う大規模改修に備えて、今後も積立てを実施していく。基金規模は類似団体の状況を確認しながら計画的に積立てていきたい。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平成２９年度の減債基金の現在高は、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百万円増加している。これは近年実施した耐震化事業等の元金償還が始まり、今後も公債費は高水準で推移するため、積立てたものである。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減債基金は平成２０年度まで取崩しを行ったため、残高が少なくなっている。上記負担増に備えて、できる限り積立てを実施していく。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AEA873-0856-4770-9A54-6699AA653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740715-F519-4E08-9CD5-1D3C458B4F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C782C304-7A64-4295-9ACA-0EB1DE501FD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5FD4C88-C21D-4F31-893D-82FAEA22A132}"/>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5383D42B-FC98-4804-91ED-1DD82C03721C}"/>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B76E3461-13C3-4D67-99ED-373A5FD4C16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B5611AAB-C1AF-40E9-B2F1-89EDD702019D}"/>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022676D-9824-4740-A421-BFFE4560502C}"/>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E6E72EFB-2FD9-4944-BF2E-5C4B96EEFFEF}"/>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FAF50FF7-68DB-43DE-A406-BEECFD8F124C}"/>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9E328F0C-7C7A-49DC-B869-FE6B20BDD827}"/>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C8D98138-D183-445D-810F-17D923C211C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A4EFB4C3-B0E1-42B8-8066-497E3ACB0B4E}"/>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2E98DF95-1F06-4D8A-80FC-3A72C161A95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27565CEF-F67D-46D9-A85A-FB14BDABB5D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A1CACB31-664B-4185-9664-FF6AEADB5BD1}"/>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E5A671BC-F4A7-44F6-BC3E-4C7B73624DB7}"/>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6A6DF8D-6DE7-4B82-8F21-353180E8560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CF84927D-B8BC-49F8-89E0-752471D2CF7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4,877
4,873
47.95
3,784,583
3,617,403
164,885
2,196,010
2,916,087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286524F3-0116-4925-A46F-EF3267CB029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DE070534-CA25-4EDA-B65B-BA2FACDE57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26F33A43-FC59-4DD8-8CB8-0AAE1E4B2B0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306CDC4D-D5CC-40F7-AD50-DCCAD0F7D25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52C1268-129C-4874-8CAE-4A6F8FF0F03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A9589165-A280-4DC6-A478-F71BCAC41D9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8854B5B1-E946-4231-BA00-2E3E13156893}"/>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E8173615-2BC9-489F-810D-1584E7E72CAD}"/>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91379FD0-E728-4E8A-B74E-20DBE52010D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8A3566DA-1072-4293-A572-D76C3866C9C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1DBD9598-E33B-49E8-A3B9-D779103B0642}"/>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6B1512DB-603B-4FDF-80CB-4B0BC4EB9F4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48B02544-80CC-4E14-BDC8-DE9F8E9B2DD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4E017A77-85F4-4C94-87A7-A5C86CD3648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EE7A37A2-9C3F-4A0A-B2A2-91FDF75DBD2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763CA58D-AE19-4C51-B3E6-F072905ED71E}"/>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868771B3-5B63-4C1D-B72B-7E5AFBEAC2F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360629D6-FE25-4EBB-8A05-79855D3941FA}"/>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E6912DFD-39D9-421E-8BD6-53C8E4DF18C5}"/>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4FF5BF9C-1713-4B29-9571-194566C31ED2}"/>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C0242CDB-CF24-45B2-B923-1F2A2C3322CD}"/>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3AC6A4E-8840-47DB-BDCF-324DA59CD321}"/>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DCD65DD7-4043-4CF2-961C-BB2A24D1891E}"/>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28FD386A-D85F-4818-A5FF-3060593F7ED3}"/>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58153226-362A-4B71-9833-F7A394D207F6}"/>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FFC7D2B5-AC15-4183-A3B7-489FBA8F75C7}"/>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E57E1B2-02F4-4FD9-B1A3-4082E119CBC9}"/>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3419658B-433B-4F1D-AB9D-18C89E2122D4}"/>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607D745-BDDD-482F-8A6C-5DBBC6ADC3A3}"/>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AA15569-A4FC-4D4B-B9C5-342F2096FF9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8E9B681C-A1A7-4EAA-A64B-7BE2FD35D093}"/>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A57C8FE-E9FB-4233-B037-AC3E26B98EB3}"/>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EC224546-757C-41D2-845F-9705FCF180F3}"/>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740E7497-71B8-43C7-BD44-A7826A174FE9}"/>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これまで老朽化の進んでいた２カ所の診療施設や幼稚園・保育園の統合を行ってきたほか、計画的に施設の維持・更新に取り組んできた結果、有形固定資産減価償却率は類似団体平均</a:t>
          </a:r>
          <a:r>
            <a:rPr kumimoji="1" lang="ja-JP" altLang="en-US" sz="800">
              <a:solidFill>
                <a:schemeClr val="dk1"/>
              </a:solidFill>
              <a:effectLst/>
              <a:latin typeface="+mn-lt"/>
              <a:ea typeface="+mn-ea"/>
              <a:cs typeface="+mn-cs"/>
            </a:rPr>
            <a:t>を下回っていたが、比較的古い建物が多く、また建物の立て替え等を行っていないため、今年度より比率が類似団体平均を上回る結果となった。</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今後</a:t>
          </a:r>
          <a:r>
            <a:rPr kumimoji="1" lang="ja-JP" altLang="en-US" sz="800">
              <a:solidFill>
                <a:schemeClr val="dk1"/>
              </a:solidFill>
              <a:effectLst/>
              <a:latin typeface="+mn-lt"/>
              <a:ea typeface="+mn-ea"/>
              <a:cs typeface="+mn-cs"/>
            </a:rPr>
            <a:t>も立て替え等は予定していないことから、</a:t>
          </a:r>
          <a:r>
            <a:rPr kumimoji="1" lang="ja-JP" altLang="ja-JP" sz="800">
              <a:solidFill>
                <a:schemeClr val="dk1"/>
              </a:solidFill>
              <a:effectLst/>
              <a:latin typeface="+mn-lt"/>
              <a:ea typeface="+mn-ea"/>
              <a:cs typeface="+mn-cs"/>
            </a:rPr>
            <a:t>有形固定資産減価償却率の高い公営住宅や児童館については施設の長寿命化を図るため、必要な改修を実施していくとともに、他の施設についても、公共施設等総合管理計画に基づき予防保全のための改修を実施することで施設の長寿命化を図っていく。</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8E28C4C-8EE2-4D58-B2F9-EC078B5BE123}"/>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C6AB58A8-8161-489A-9654-9E7C04E52328}"/>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a:extLst>
            <a:ext uri="{FF2B5EF4-FFF2-40B4-BE49-F238E27FC236}">
              <a16:creationId xmlns:a16="http://schemas.microsoft.com/office/drawing/2014/main" id="{DCE725D4-8BF1-4A80-8F5E-13E6B3C7D02E}"/>
            </a:ext>
          </a:extLst>
        </xdr:cNvPr>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2B2DD48F-0CD4-488D-8109-B28F5D3424F9}"/>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872D8734-E5DB-4212-9A4D-AD9A9772C199}"/>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AA64D304-D0F6-4971-82E9-36386589B394}"/>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22359FB7-F2FA-4796-BFB4-D43BD784540A}"/>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CC75FEB8-FBED-4F76-8B27-E9465305381D}"/>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C6E779D5-847E-41DE-8210-6639E7DA319D}"/>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1103F188-8BDE-4406-B235-37C74F825D0C}"/>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87C3B71A-8367-46D9-A004-3947F330E587}"/>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30DC0C5-A4A2-485E-A74D-6D9ECE62EF62}"/>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a:extLst>
            <a:ext uri="{FF2B5EF4-FFF2-40B4-BE49-F238E27FC236}">
              <a16:creationId xmlns:a16="http://schemas.microsoft.com/office/drawing/2014/main" id="{B8F53A33-4ABD-40B7-9D21-086F251F3398}"/>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43B3008-B8CD-42A0-98D3-793DFF95E736}"/>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a:extLst>
            <a:ext uri="{FF2B5EF4-FFF2-40B4-BE49-F238E27FC236}">
              <a16:creationId xmlns:a16="http://schemas.microsoft.com/office/drawing/2014/main" id="{96D1BFA3-2781-46BC-8BE1-967B1452770D}"/>
            </a:ext>
          </a:extLst>
        </xdr:cNvPr>
        <xdr:cNvCxnSpPr/>
      </xdr:nvCxnSpPr>
      <xdr:spPr>
        <a:xfrm flipV="1">
          <a:off x="4206240" y="5201666"/>
          <a:ext cx="1270" cy="10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a:extLst>
            <a:ext uri="{FF2B5EF4-FFF2-40B4-BE49-F238E27FC236}">
              <a16:creationId xmlns:a16="http://schemas.microsoft.com/office/drawing/2014/main" id="{F35E9FF5-0ECF-4868-AAAB-52228ED2F38B}"/>
            </a:ext>
          </a:extLst>
        </xdr:cNvPr>
        <xdr:cNvSpPr txBox="1"/>
      </xdr:nvSpPr>
      <xdr:spPr>
        <a:xfrm>
          <a:off x="4258945" y="626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a:extLst>
            <a:ext uri="{FF2B5EF4-FFF2-40B4-BE49-F238E27FC236}">
              <a16:creationId xmlns:a16="http://schemas.microsoft.com/office/drawing/2014/main" id="{BC196C4F-C843-4780-9301-2050248C90C8}"/>
            </a:ext>
          </a:extLst>
        </xdr:cNvPr>
        <xdr:cNvCxnSpPr/>
      </xdr:nvCxnSpPr>
      <xdr:spPr>
        <a:xfrm>
          <a:off x="4119245" y="626262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a:extLst>
            <a:ext uri="{FF2B5EF4-FFF2-40B4-BE49-F238E27FC236}">
              <a16:creationId xmlns:a16="http://schemas.microsoft.com/office/drawing/2014/main" id="{0C70D270-0F00-4F4B-B9FF-2DD839BCAE71}"/>
            </a:ext>
          </a:extLst>
        </xdr:cNvPr>
        <xdr:cNvSpPr txBox="1"/>
      </xdr:nvSpPr>
      <xdr:spPr>
        <a:xfrm>
          <a:off x="4258945" y="498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a:extLst>
            <a:ext uri="{FF2B5EF4-FFF2-40B4-BE49-F238E27FC236}">
              <a16:creationId xmlns:a16="http://schemas.microsoft.com/office/drawing/2014/main" id="{52793735-FA05-46D4-8593-F6A3B9C0A8C0}"/>
            </a:ext>
          </a:extLst>
        </xdr:cNvPr>
        <xdr:cNvCxnSpPr/>
      </xdr:nvCxnSpPr>
      <xdr:spPr>
        <a:xfrm>
          <a:off x="4119245" y="520166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a:extLst>
            <a:ext uri="{FF2B5EF4-FFF2-40B4-BE49-F238E27FC236}">
              <a16:creationId xmlns:a16="http://schemas.microsoft.com/office/drawing/2014/main" id="{7BFE28B8-7DE4-440D-BE05-42F9E5B93B4C}"/>
            </a:ext>
          </a:extLst>
        </xdr:cNvPr>
        <xdr:cNvSpPr txBox="1"/>
      </xdr:nvSpPr>
      <xdr:spPr>
        <a:xfrm>
          <a:off x="4258945" y="564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a:extLst>
            <a:ext uri="{FF2B5EF4-FFF2-40B4-BE49-F238E27FC236}">
              <a16:creationId xmlns:a16="http://schemas.microsoft.com/office/drawing/2014/main" id="{1C07FDEF-8E94-46F9-8518-358AE951D396}"/>
            </a:ext>
          </a:extLst>
        </xdr:cNvPr>
        <xdr:cNvSpPr/>
      </xdr:nvSpPr>
      <xdr:spPr>
        <a:xfrm>
          <a:off x="4157345" y="56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a:extLst>
            <a:ext uri="{FF2B5EF4-FFF2-40B4-BE49-F238E27FC236}">
              <a16:creationId xmlns:a16="http://schemas.microsoft.com/office/drawing/2014/main" id="{28130EF3-189E-4E6A-AD0D-FD2F492330FC}"/>
            </a:ext>
          </a:extLst>
        </xdr:cNvPr>
        <xdr:cNvSpPr/>
      </xdr:nvSpPr>
      <xdr:spPr>
        <a:xfrm>
          <a:off x="3537585" y="5692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7" name="フローチャート: 判断 76">
          <a:extLst>
            <a:ext uri="{FF2B5EF4-FFF2-40B4-BE49-F238E27FC236}">
              <a16:creationId xmlns:a16="http://schemas.microsoft.com/office/drawing/2014/main" id="{6AF8C996-52BF-4B92-A96C-3D18DEAEB32C}"/>
            </a:ext>
          </a:extLst>
        </xdr:cNvPr>
        <xdr:cNvSpPr/>
      </xdr:nvSpPr>
      <xdr:spPr>
        <a:xfrm>
          <a:off x="2867025" y="5728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B094A96-46FF-4325-899B-182E6CD10D9A}"/>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3BD152E-4A00-426C-9893-32D5A240105F}"/>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62C4E8E-FB64-45E8-88FE-846E3540899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76130EC-A681-4BDD-8118-16D764F7318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C4FD863-7BE2-4262-837C-ED1507C9CA67}"/>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154813</xdr:rowOff>
    </xdr:from>
    <xdr:to>
      <xdr:col>23</xdr:col>
      <xdr:colOff>136525</xdr:colOff>
      <xdr:row>29</xdr:row>
      <xdr:rowOff>84963</xdr:rowOff>
    </xdr:to>
    <xdr:sp macro="" textlink="">
      <xdr:nvSpPr>
        <xdr:cNvPr id="83" name="楕円 82">
          <a:extLst>
            <a:ext uri="{FF2B5EF4-FFF2-40B4-BE49-F238E27FC236}">
              <a16:creationId xmlns:a16="http://schemas.microsoft.com/office/drawing/2014/main" id="{CCC5325F-4DE2-44A2-B7CC-26BCE41D4AB8}"/>
            </a:ext>
          </a:extLst>
        </xdr:cNvPr>
        <xdr:cNvSpPr/>
      </xdr:nvSpPr>
      <xdr:spPr>
        <a:xfrm>
          <a:off x="4157345" y="5603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6240</xdr:rowOff>
    </xdr:from>
    <xdr:ext cx="405111" cy="259045"/>
    <xdr:sp macro="" textlink="">
      <xdr:nvSpPr>
        <xdr:cNvPr id="84" name="有形固定資産減価償却率該当値テキスト">
          <a:extLst>
            <a:ext uri="{FF2B5EF4-FFF2-40B4-BE49-F238E27FC236}">
              <a16:creationId xmlns:a16="http://schemas.microsoft.com/office/drawing/2014/main" id="{369CCFE1-8691-45F8-AB0E-EFAED949244E}"/>
            </a:ext>
          </a:extLst>
        </xdr:cNvPr>
        <xdr:cNvSpPr txBox="1"/>
      </xdr:nvSpPr>
      <xdr:spPr>
        <a:xfrm>
          <a:off x="4258945" y="545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99949</xdr:rowOff>
    </xdr:from>
    <xdr:to>
      <xdr:col>19</xdr:col>
      <xdr:colOff>187325</xdr:colOff>
      <xdr:row>30</xdr:row>
      <xdr:rowOff>30099</xdr:rowOff>
    </xdr:to>
    <xdr:sp macro="" textlink="">
      <xdr:nvSpPr>
        <xdr:cNvPr id="85" name="楕円 84">
          <a:extLst>
            <a:ext uri="{FF2B5EF4-FFF2-40B4-BE49-F238E27FC236}">
              <a16:creationId xmlns:a16="http://schemas.microsoft.com/office/drawing/2014/main" id="{A8167B35-6F8F-4BED-8440-23252FBC5EA1}"/>
            </a:ext>
          </a:extLst>
        </xdr:cNvPr>
        <xdr:cNvSpPr/>
      </xdr:nvSpPr>
      <xdr:spPr>
        <a:xfrm>
          <a:off x="3537585" y="57158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34163</xdr:rowOff>
    </xdr:from>
    <xdr:to>
      <xdr:col>23</xdr:col>
      <xdr:colOff>85725</xdr:colOff>
      <xdr:row>29</xdr:row>
      <xdr:rowOff>150749</xdr:rowOff>
    </xdr:to>
    <xdr:cxnSp macro="">
      <xdr:nvCxnSpPr>
        <xdr:cNvPr id="86" name="直線コネクタ 85">
          <a:extLst>
            <a:ext uri="{FF2B5EF4-FFF2-40B4-BE49-F238E27FC236}">
              <a16:creationId xmlns:a16="http://schemas.microsoft.com/office/drawing/2014/main" id="{29063753-7B95-41E4-B00B-1736E7BA2FF7}"/>
            </a:ext>
          </a:extLst>
        </xdr:cNvPr>
        <xdr:cNvCxnSpPr/>
      </xdr:nvCxnSpPr>
      <xdr:spPr>
        <a:xfrm flipV="1">
          <a:off x="3588385" y="5650103"/>
          <a:ext cx="61976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7" name="n_1aveValue有形固定資産減価償却率">
          <a:extLst>
            <a:ext uri="{FF2B5EF4-FFF2-40B4-BE49-F238E27FC236}">
              <a16:creationId xmlns:a16="http://schemas.microsoft.com/office/drawing/2014/main" id="{0998F8F2-FC17-4519-8BEC-4F16A57B7BCB}"/>
            </a:ext>
          </a:extLst>
        </xdr:cNvPr>
        <xdr:cNvSpPr txBox="1"/>
      </xdr:nvSpPr>
      <xdr:spPr>
        <a:xfrm>
          <a:off x="3395989"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8" name="n_2aveValue有形固定資産減価償却率">
          <a:extLst>
            <a:ext uri="{FF2B5EF4-FFF2-40B4-BE49-F238E27FC236}">
              <a16:creationId xmlns:a16="http://schemas.microsoft.com/office/drawing/2014/main" id="{75DCAB08-CCA5-452D-978B-CCEA97F466CA}"/>
            </a:ext>
          </a:extLst>
        </xdr:cNvPr>
        <xdr:cNvSpPr txBox="1"/>
      </xdr:nvSpPr>
      <xdr:spPr>
        <a:xfrm>
          <a:off x="2738129" y="5507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21226</xdr:rowOff>
    </xdr:from>
    <xdr:ext cx="405111" cy="259045"/>
    <xdr:sp macro="" textlink="">
      <xdr:nvSpPr>
        <xdr:cNvPr id="89" name="n_1mainValue有形固定資産減価償却率">
          <a:extLst>
            <a:ext uri="{FF2B5EF4-FFF2-40B4-BE49-F238E27FC236}">
              <a16:creationId xmlns:a16="http://schemas.microsoft.com/office/drawing/2014/main" id="{4E4A5755-BE84-44B9-83C4-9942BB139D12}"/>
            </a:ext>
          </a:extLst>
        </xdr:cNvPr>
        <xdr:cNvSpPr txBox="1"/>
      </xdr:nvSpPr>
      <xdr:spPr>
        <a:xfrm>
          <a:off x="3395989" y="58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1BED6E4B-A033-45A7-AF49-21141C01B03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5896FED4-21EF-4566-8251-2CDF6AD98CA0}"/>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BC72A967-E5EB-4F52-9099-A85E1DB294D1}"/>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696ACA95-6FC5-4CC8-BDB3-F5E6D4BA9ED1}"/>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BC5E23A5-FFC4-462B-ABEF-46ED5C3E224F}"/>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78F3556F-41D0-464E-B2F6-239CD377CB6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D8037E13-0D58-4379-B309-4E7163CE3FCC}"/>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FDD3EC34-8FC3-4758-97B8-CF81D4090265}"/>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B4FA3266-7E01-469E-BBA1-296ADA623F59}"/>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13DD2A44-EF8E-4345-8ADF-DA3AB9CDAC6C}"/>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1E08E1E-CDA2-4F6F-94FD-8952308CEEC7}"/>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8D5AD244-2037-41DE-97D7-E589E7F0375F}"/>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28F4BE62-86B5-4A2F-8FF6-618B88D3FAE4}"/>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地方債の繰上償還の実施により地方債現在高が年々減少しているため、償還可能年数</a:t>
          </a:r>
          <a:r>
            <a:rPr kumimoji="1" lang="ja-JP" altLang="en-US" sz="800">
              <a:solidFill>
                <a:schemeClr val="dk1"/>
              </a:solidFill>
              <a:effectLst/>
              <a:latin typeface="+mn-lt"/>
              <a:ea typeface="+mn-ea"/>
              <a:cs typeface="+mn-cs"/>
            </a:rPr>
            <a:t>は類似団体平均ではあるが、全国平均及び秋田県平均</a:t>
          </a:r>
          <a:r>
            <a:rPr kumimoji="1" lang="ja-JP" altLang="ja-JP" sz="800">
              <a:solidFill>
                <a:schemeClr val="dk1"/>
              </a:solidFill>
              <a:effectLst/>
              <a:latin typeface="+mn-lt"/>
              <a:ea typeface="+mn-ea"/>
              <a:cs typeface="+mn-cs"/>
            </a:rPr>
            <a:t>を</a:t>
          </a:r>
          <a:r>
            <a:rPr kumimoji="1" lang="ja-JP" altLang="en-US" sz="800">
              <a:solidFill>
                <a:schemeClr val="dk1"/>
              </a:solidFill>
              <a:effectLst/>
              <a:latin typeface="+mn-lt"/>
              <a:ea typeface="+mn-ea"/>
              <a:cs typeface="+mn-cs"/>
            </a:rPr>
            <a:t>大きく</a:t>
          </a:r>
          <a:r>
            <a:rPr kumimoji="1" lang="ja-JP" altLang="ja-JP" sz="800">
              <a:solidFill>
                <a:schemeClr val="dk1"/>
              </a:solidFill>
              <a:effectLst/>
              <a:latin typeface="+mn-lt"/>
              <a:ea typeface="+mn-ea"/>
              <a:cs typeface="+mn-cs"/>
            </a:rPr>
            <a:t>下回っている。</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今後は、義務教育学校の整備や、施設の耐震補強等緊急防災・減災事業の実施により、地方債残高の増加に伴</a:t>
          </a:r>
          <a:r>
            <a:rPr kumimoji="1" lang="ja-JP" altLang="en-US" sz="800">
              <a:solidFill>
                <a:schemeClr val="dk1"/>
              </a:solidFill>
              <a:effectLst/>
              <a:latin typeface="+mn-lt"/>
              <a:ea typeface="+mn-ea"/>
              <a:cs typeface="+mn-cs"/>
            </a:rPr>
            <a:t>う</a:t>
          </a:r>
          <a:r>
            <a:rPr kumimoji="1" lang="ja-JP" altLang="ja-JP" sz="800">
              <a:solidFill>
                <a:schemeClr val="dk1"/>
              </a:solidFill>
              <a:effectLst/>
              <a:latin typeface="+mn-lt"/>
              <a:ea typeface="+mn-ea"/>
              <a:cs typeface="+mn-cs"/>
            </a:rPr>
            <a:t>債務償還可能年数</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増加が見込まれる。引き続き計画的な地方債の繰上償還の実施と事業の精選によ</a:t>
          </a:r>
          <a:r>
            <a:rPr kumimoji="1" lang="ja-JP" altLang="en-US" sz="800">
              <a:solidFill>
                <a:schemeClr val="dk1"/>
              </a:solidFill>
              <a:effectLst/>
              <a:latin typeface="+mn-lt"/>
              <a:ea typeface="+mn-ea"/>
              <a:cs typeface="+mn-cs"/>
            </a:rPr>
            <a:t>り</a:t>
          </a:r>
          <a:r>
            <a:rPr kumimoji="1" lang="ja-JP" altLang="ja-JP" sz="800">
              <a:solidFill>
                <a:schemeClr val="dk1"/>
              </a:solidFill>
              <a:effectLst/>
              <a:latin typeface="+mn-lt"/>
              <a:ea typeface="+mn-ea"/>
              <a:cs typeface="+mn-cs"/>
            </a:rPr>
            <a:t>地方債発行額の抑制を図るとともに、経常経費の削減により</a:t>
          </a:r>
          <a:r>
            <a:rPr kumimoji="1" lang="ja-JP" altLang="en-US" sz="800">
              <a:solidFill>
                <a:schemeClr val="dk1"/>
              </a:solidFill>
              <a:effectLst/>
              <a:latin typeface="+mn-lt"/>
              <a:ea typeface="+mn-ea"/>
              <a:cs typeface="+mn-cs"/>
            </a:rPr>
            <a:t>基金等充当可能財源</a:t>
          </a:r>
          <a:r>
            <a:rPr kumimoji="1" lang="ja-JP" altLang="ja-JP" sz="800">
              <a:solidFill>
                <a:schemeClr val="dk1"/>
              </a:solidFill>
              <a:effectLst/>
              <a:latin typeface="+mn-lt"/>
              <a:ea typeface="+mn-ea"/>
              <a:cs typeface="+mn-cs"/>
            </a:rPr>
            <a:t>の確保を図る。</a:t>
          </a:r>
          <a:endParaRPr lang="ja-JP" altLang="ja-JP" sz="8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85158371-E8DB-4585-B1F9-4B254F65B5D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9E3DEDF0-FE29-4A5F-8784-F3D3F3CFC78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EFADE8FD-6717-428E-981A-E615DB03B176}"/>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C5ED0F38-7DBA-4A95-9F52-E7A4CCD1499A}"/>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499DDC02-22D5-4326-AF82-B3B178C74F8F}"/>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F7112370-2444-497C-B06D-4E8E53700B24}"/>
            </a:ext>
          </a:extLst>
        </xdr:cNvPr>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3535EFF3-88D0-49E2-A858-9759CD2DDFC0}"/>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4E6B6690-0384-4F81-82D6-7278B8A99ECB}"/>
            </a:ext>
          </a:extLst>
        </xdr:cNvPr>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A88B9656-3FB8-49D2-8F10-EE3EF6FB312D}"/>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BEAE17E3-DAB5-450E-97E3-9CDA993A9C17}"/>
            </a:ext>
          </a:extLst>
        </xdr:cNvPr>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DC3AD74B-933F-4A2F-B6D8-F16FB0E7D684}"/>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93FFB7D6-6CC7-41F4-B909-551A589F4A41}"/>
            </a:ext>
          </a:extLst>
        </xdr:cNvPr>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67501107-41A7-4749-972A-F60E0B6E833C}"/>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D0CF991A-9022-4479-9BE1-1A5F9738A432}"/>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164222E-B7E1-4522-BA6C-F369A63F804D}"/>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1612BEEA-B5C7-4406-A917-45393926E873}"/>
            </a:ext>
          </a:extLst>
        </xdr:cNvPr>
        <xdr:cNvCxnSpPr/>
      </xdr:nvCxnSpPr>
      <xdr:spPr>
        <a:xfrm flipV="1">
          <a:off x="13027660" y="5408718"/>
          <a:ext cx="1269" cy="11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F77D4F6E-B65E-4D01-9F53-6FB444B33D29}"/>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C7D74DA2-F28A-4712-8D87-FF88FB8F1AEE}"/>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a:extLst>
            <a:ext uri="{FF2B5EF4-FFF2-40B4-BE49-F238E27FC236}">
              <a16:creationId xmlns:a16="http://schemas.microsoft.com/office/drawing/2014/main" id="{07C4FCEF-AC2F-4676-9B0C-92C0B09D30F3}"/>
            </a:ext>
          </a:extLst>
        </xdr:cNvPr>
        <xdr:cNvSpPr txBox="1"/>
      </xdr:nvSpPr>
      <xdr:spPr>
        <a:xfrm>
          <a:off x="13080365" y="518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a:extLst>
            <a:ext uri="{FF2B5EF4-FFF2-40B4-BE49-F238E27FC236}">
              <a16:creationId xmlns:a16="http://schemas.microsoft.com/office/drawing/2014/main" id="{F128BD48-8F8B-4F42-A42C-75AFBBD2A61A}"/>
            </a:ext>
          </a:extLst>
        </xdr:cNvPr>
        <xdr:cNvCxnSpPr/>
      </xdr:nvCxnSpPr>
      <xdr:spPr>
        <a:xfrm>
          <a:off x="12963525" y="5408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3" name="債務償還可能年数平均値テキスト">
          <a:extLst>
            <a:ext uri="{FF2B5EF4-FFF2-40B4-BE49-F238E27FC236}">
              <a16:creationId xmlns:a16="http://schemas.microsoft.com/office/drawing/2014/main" id="{3EB583C5-BB83-49BC-8468-4393BFBCF0EA}"/>
            </a:ext>
          </a:extLst>
        </xdr:cNvPr>
        <xdr:cNvSpPr txBox="1"/>
      </xdr:nvSpPr>
      <xdr:spPr>
        <a:xfrm>
          <a:off x="13080365" y="61176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a:extLst>
            <a:ext uri="{FF2B5EF4-FFF2-40B4-BE49-F238E27FC236}">
              <a16:creationId xmlns:a16="http://schemas.microsoft.com/office/drawing/2014/main" id="{C3A800E6-1D62-41D6-AE82-7A36ECADC670}"/>
            </a:ext>
          </a:extLst>
        </xdr:cNvPr>
        <xdr:cNvSpPr/>
      </xdr:nvSpPr>
      <xdr:spPr>
        <a:xfrm>
          <a:off x="13001625" y="6262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4821523D-9E1D-49D5-A071-BB023BA0BDCD}"/>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DD93401F-5BA6-42D2-9C0C-DA379459A25F}"/>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52EAD83-4849-4714-9538-CBD8378F5A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C2C7133-A73F-4F45-9D8F-28D4985C037E}"/>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3D70C08-F242-4148-B16A-F840A764C0AB}"/>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30" name="楕円 129">
          <a:extLst>
            <a:ext uri="{FF2B5EF4-FFF2-40B4-BE49-F238E27FC236}">
              <a16:creationId xmlns:a16="http://schemas.microsoft.com/office/drawing/2014/main" id="{0D3E2579-C040-47B1-9D85-4CAD1F6A5903}"/>
            </a:ext>
          </a:extLst>
        </xdr:cNvPr>
        <xdr:cNvSpPr/>
      </xdr:nvSpPr>
      <xdr:spPr>
        <a:xfrm>
          <a:off x="13001625" y="626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122007</xdr:rowOff>
    </xdr:from>
    <xdr:ext cx="340478" cy="259045"/>
    <xdr:sp macro="" textlink="">
      <xdr:nvSpPr>
        <xdr:cNvPr id="131" name="債務償還可能年数該当値テキスト">
          <a:extLst>
            <a:ext uri="{FF2B5EF4-FFF2-40B4-BE49-F238E27FC236}">
              <a16:creationId xmlns:a16="http://schemas.microsoft.com/office/drawing/2014/main" id="{0612CE1C-5ACD-4FF6-A9DD-8B655BD47B0B}"/>
            </a:ext>
          </a:extLst>
        </xdr:cNvPr>
        <xdr:cNvSpPr txBox="1"/>
      </xdr:nvSpPr>
      <xdr:spPr>
        <a:xfrm>
          <a:off x="13080365" y="6240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90B71497-4C84-4CDA-9FD9-AC8A146A1F8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9D5CA687-BFFD-4AD1-B9AF-60520177F334}"/>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666938C0-98D6-425A-8DF9-F60ED321F138}"/>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6E7394BE-FFC6-4D46-B2CC-D77629C8F0CD}"/>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174193CB-5AE7-4D0F-AA90-F05FA7C2056E}"/>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B805EAE2-6C74-4950-A78A-35A72AB4BA6A}"/>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3B3E66-A222-46AC-8A64-4F73D4385AB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989838-B63A-47A5-BA6D-ED3256DC4F2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404BD8-7B9D-4E02-8939-231A85D7077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B81017-2387-46B9-89E4-12AE2C43B3A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50A77D-23B0-4740-92D5-84F7C498513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E99B7F-FFC3-4883-8F8C-7F244F90403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51DEFC-EAD1-4252-83F6-91F3F76B2FC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96860F-2FC4-4474-85AB-31FC65D40B0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AD565D-4254-47DB-BB94-2D5406B96F0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2A7A89-39D5-454B-9A55-5FA6D0326E4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4,877
4,873
47.95
3,784,583
3,617,403
164,885
2,196,010
2,916,087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DCF007-6391-4996-B378-BFAE18D3B2E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AE3B82-5A1A-4611-8445-7CCFA32A38D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D38193-A8A6-456B-86B3-866A794496E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CAE6D9-80A1-423F-A1EA-3D1D9471B76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142DE3-4396-4A51-B4E4-818B7B5A225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DADEF72-A724-4584-AA8E-157B5FADD56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120305-6A7D-4411-9F11-2CAF29E122A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162070-EBB9-46FB-8D7C-B676205236C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B35869-CCC5-4262-BEFD-2D6D5F190B4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D832D3-EEF4-4388-945F-A6A6F462454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FFBA00-F73C-45B2-B8B1-44FBD1423DC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B6D640-7209-415B-A984-FB529B8B9D6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334368-894E-45AF-A9DE-869ECE96CC0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8AD511-D080-4301-A97A-7FAA383CA03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5D6057-E424-465D-8E5A-64BE4579DF7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D041EA-51D8-471D-9BF0-B2CB1EF94D0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53A0F5-20C4-46A3-A415-24DD177C9CA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693ED6-EA19-40C9-A41A-0918E0C68EE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0D55C5C-6874-4AE7-8546-45878BA06431}"/>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4E23AC9-FEE4-4DA1-B804-E7F418B4EA9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3B8C79E-E7BD-40FC-872A-710E70D9991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1F00001-ADD4-4B3F-98FC-81F7EE88CB3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D68314E-9204-4C55-B197-41D5A10E94C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6A70D0A-5784-47DE-98E2-1964CB21EF6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269D46E-5F1C-44D4-BCBD-DACA304E89B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853CED6-833C-4B09-A554-25F5E0E41A4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08B2026-7AA2-4636-8532-FA4DE79F884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786D0EE-5568-4C37-A81D-0B1949D2D2A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3F3EAE6-27AB-4F79-9768-AEB4FB09B06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E2C5844-F62B-48D3-80BD-3FCFAD8C032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969A4B3-BD65-41F9-A7D4-88FA6B4FDBAF}"/>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47D41E8-886F-4C29-A065-E1E48992D8D9}"/>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11F1AA2-7843-4FC5-A6EB-ECDB8EE51FDA}"/>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AE0A09C-279A-49DF-95CC-46539CE8143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88F6125-28E6-4617-9CA8-CD8066FF45A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61910CD-6181-4A79-9D15-A5E7092FAFA2}"/>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3F34491-B018-431E-8D5E-D5238495018A}"/>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381EC39-E369-4C38-98FC-ACD5442ECFB1}"/>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4120FAA-0EC2-436C-988D-D92A5F03B3F1}"/>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353D646-D4CB-42C8-87EC-65F9E5D72716}"/>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8493025-DBA8-41AD-A70A-C84FB36B067F}"/>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77EE55A-3C5B-4875-93C4-6DEB04F3938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EB5BFC1-64D2-4D30-AD96-941A82ACF123}"/>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E9980A1-D8D7-41B0-A12D-4F154320226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84C3C7EB-A1BF-4F00-A83C-080D71EB32FE}"/>
            </a:ext>
          </a:extLst>
        </xdr:cNvPr>
        <xdr:cNvCxnSpPr/>
      </xdr:nvCxnSpPr>
      <xdr:spPr>
        <a:xfrm flipV="1">
          <a:off x="4086225" y="56749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2F46DEAA-1771-4A6B-9653-007703446AFA}"/>
            </a:ext>
          </a:extLst>
        </xdr:cNvPr>
        <xdr:cNvSpPr txBox="1"/>
      </xdr:nvSpPr>
      <xdr:spPr>
        <a:xfrm>
          <a:off x="412496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64784441-02AA-4113-BEC4-20D7C3EB14CF}"/>
            </a:ext>
          </a:extLst>
        </xdr:cNvPr>
        <xdr:cNvCxnSpPr/>
      </xdr:nvCxnSpPr>
      <xdr:spPr>
        <a:xfrm>
          <a:off x="4020820" y="69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9D75F0CC-FE70-447A-9AB4-0D4E0A25626A}"/>
            </a:ext>
          </a:extLst>
        </xdr:cNvPr>
        <xdr:cNvSpPr txBox="1"/>
      </xdr:nvSpPr>
      <xdr:spPr>
        <a:xfrm>
          <a:off x="412496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FAC2261A-F1FC-4CEA-BA46-6EC520CED66A}"/>
            </a:ext>
          </a:extLst>
        </xdr:cNvPr>
        <xdr:cNvCxnSpPr/>
      </xdr:nvCxnSpPr>
      <xdr:spPr>
        <a:xfrm>
          <a:off x="402082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30ABA03F-B9F3-473B-A090-0A1F8231FD48}"/>
            </a:ext>
          </a:extLst>
        </xdr:cNvPr>
        <xdr:cNvSpPr txBox="1"/>
      </xdr:nvSpPr>
      <xdr:spPr>
        <a:xfrm>
          <a:off x="4124960" y="629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5DE98F0B-014A-46C8-8934-868CF1E163AD}"/>
            </a:ext>
          </a:extLst>
        </xdr:cNvPr>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80940AEE-74E7-42C6-A831-0B8134526B54}"/>
            </a:ext>
          </a:extLst>
        </xdr:cNvPr>
        <xdr:cNvSpPr/>
      </xdr:nvSpPr>
      <xdr:spPr>
        <a:xfrm>
          <a:off x="3312160" y="63595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F876DFD2-CFDC-4C62-8660-6AE772F4F5D9}"/>
            </a:ext>
          </a:extLst>
        </xdr:cNvPr>
        <xdr:cNvSpPr/>
      </xdr:nvSpPr>
      <xdr:spPr>
        <a:xfrm>
          <a:off x="25146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D1C99EA-9C50-4480-A7A8-C103353AE5A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001A95D-ED54-4F52-9A5C-1B2599A93C9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47985C4-0A91-4427-A0FE-DE1265B0C5C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8C65CE-ACCB-4142-93E3-48BBE6C1A3C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A446E4-112F-4B2D-AD38-F64DBEE3AE1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50165</xdr:rowOff>
    </xdr:from>
    <xdr:to>
      <xdr:col>24</xdr:col>
      <xdr:colOff>114300</xdr:colOff>
      <xdr:row>36</xdr:row>
      <xdr:rowOff>151765</xdr:rowOff>
    </xdr:to>
    <xdr:sp macro="" textlink="">
      <xdr:nvSpPr>
        <xdr:cNvPr id="70" name="楕円 69">
          <a:extLst>
            <a:ext uri="{FF2B5EF4-FFF2-40B4-BE49-F238E27FC236}">
              <a16:creationId xmlns:a16="http://schemas.microsoft.com/office/drawing/2014/main" id="{D8CA1071-679F-4ACD-9B10-4402E5C72A73}"/>
            </a:ext>
          </a:extLst>
        </xdr:cNvPr>
        <xdr:cNvSpPr/>
      </xdr:nvSpPr>
      <xdr:spPr>
        <a:xfrm>
          <a:off x="403606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73042</xdr:rowOff>
    </xdr:from>
    <xdr:ext cx="405111" cy="259045"/>
    <xdr:sp macro="" textlink="">
      <xdr:nvSpPr>
        <xdr:cNvPr id="71" name="【道路】&#10;有形固定資産減価償却率該当値テキスト">
          <a:extLst>
            <a:ext uri="{FF2B5EF4-FFF2-40B4-BE49-F238E27FC236}">
              <a16:creationId xmlns:a16="http://schemas.microsoft.com/office/drawing/2014/main" id="{B0925933-FC57-4D4C-82D1-FEC0939E275C}"/>
            </a:ext>
          </a:extLst>
        </xdr:cNvPr>
        <xdr:cNvSpPr txBox="1"/>
      </xdr:nvSpPr>
      <xdr:spPr>
        <a:xfrm>
          <a:off x="4124960"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2" name="楕円 71">
          <a:extLst>
            <a:ext uri="{FF2B5EF4-FFF2-40B4-BE49-F238E27FC236}">
              <a16:creationId xmlns:a16="http://schemas.microsoft.com/office/drawing/2014/main" id="{A53DD2E5-5DFF-4A57-AFC5-F73F162571C8}"/>
            </a:ext>
          </a:extLst>
        </xdr:cNvPr>
        <xdr:cNvSpPr/>
      </xdr:nvSpPr>
      <xdr:spPr>
        <a:xfrm>
          <a:off x="3312160" y="6109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100965</xdr:rowOff>
    </xdr:from>
    <xdr:to>
      <xdr:col>24</xdr:col>
      <xdr:colOff>63500</xdr:colOff>
      <xdr:row>36</xdr:row>
      <xdr:rowOff>125730</xdr:rowOff>
    </xdr:to>
    <xdr:cxnSp macro="">
      <xdr:nvCxnSpPr>
        <xdr:cNvPr id="73" name="直線コネクタ 72">
          <a:extLst>
            <a:ext uri="{FF2B5EF4-FFF2-40B4-BE49-F238E27FC236}">
              <a16:creationId xmlns:a16="http://schemas.microsoft.com/office/drawing/2014/main" id="{EEBAF53B-2BFD-4672-8362-AE0B0C3D7DF8}"/>
            </a:ext>
          </a:extLst>
        </xdr:cNvPr>
        <xdr:cNvCxnSpPr/>
      </xdr:nvCxnSpPr>
      <xdr:spPr>
        <a:xfrm flipV="1">
          <a:off x="3355340" y="613600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4" name="n_1aveValue【道路】&#10;有形固定資産減価償却率">
          <a:extLst>
            <a:ext uri="{FF2B5EF4-FFF2-40B4-BE49-F238E27FC236}">
              <a16:creationId xmlns:a16="http://schemas.microsoft.com/office/drawing/2014/main" id="{75BB0826-494A-4803-84D1-BEFB80345109}"/>
            </a:ext>
          </a:extLst>
        </xdr:cNvPr>
        <xdr:cNvSpPr txBox="1"/>
      </xdr:nvSpPr>
      <xdr:spPr>
        <a:xfrm>
          <a:off x="317056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a:extLst>
            <a:ext uri="{FF2B5EF4-FFF2-40B4-BE49-F238E27FC236}">
              <a16:creationId xmlns:a16="http://schemas.microsoft.com/office/drawing/2014/main" id="{34CDDC84-1807-47B7-8CE1-9EA8FE6C4865}"/>
            </a:ext>
          </a:extLst>
        </xdr:cNvPr>
        <xdr:cNvSpPr txBox="1"/>
      </xdr:nvSpPr>
      <xdr:spPr>
        <a:xfrm>
          <a:off x="238570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21607</xdr:rowOff>
    </xdr:from>
    <xdr:ext cx="405111" cy="259045"/>
    <xdr:sp macro="" textlink="">
      <xdr:nvSpPr>
        <xdr:cNvPr id="76" name="n_1mainValue【道路】&#10;有形固定資産減価償却率">
          <a:extLst>
            <a:ext uri="{FF2B5EF4-FFF2-40B4-BE49-F238E27FC236}">
              <a16:creationId xmlns:a16="http://schemas.microsoft.com/office/drawing/2014/main" id="{4D2CC184-21FA-4FCB-9D15-20A499BE39F2}"/>
            </a:ext>
          </a:extLst>
        </xdr:cNvPr>
        <xdr:cNvSpPr txBox="1"/>
      </xdr:nvSpPr>
      <xdr:spPr>
        <a:xfrm>
          <a:off x="317056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16771EE0-51A2-49E8-8F49-67324867025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BCDEB2C4-FAF2-4C04-80A7-56E61F835DD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F568EBAA-F574-4C6C-90CF-DF7003D7A44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3A502D0C-539D-4B66-9CF0-05C43EC1DC8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64F74C57-D9FD-433B-BEF3-121FDB1A0B3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5E19757-A9E2-4A32-8154-17B45CC14A7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12E0D5BD-5337-4E57-9386-09034A02D68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B27113A9-7246-4129-8E58-FA13723706B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87B5EAF3-8E27-44D2-8B11-0773553E028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17661429-6274-4284-9807-BE043B216A8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370D875-44B0-4DB8-9A1E-3D3F6EF8D58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3597DCE0-FEF8-4230-B959-5A4B81A3998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A4012F1B-0067-41A0-99B9-48B6D85BCFF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CD93E3BF-0B26-488D-871A-DF7ECA2846CE}"/>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3BFE089D-EC3F-4871-A3DD-720BCD8FFB1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7E5AF6FB-CFAC-4B76-8413-F8D00C1C8B03}"/>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AD8E0CEB-BB6A-49B8-BFB4-1BF0C748827E}"/>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60209388-B845-4489-83E1-0BE0A083BCDB}"/>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267E6CB9-D87A-407D-A2FA-F1847C96157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E296C7F8-4988-4B2C-A71D-A2866FBBD46B}"/>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948FAADB-C26B-46A2-B1A9-80B726F2B41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319910A1-5545-4F81-A93F-1D1D58167718}"/>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DD95EB2A-7EEA-4CCA-9C38-77CEF1641C5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a:extLst>
            <a:ext uri="{FF2B5EF4-FFF2-40B4-BE49-F238E27FC236}">
              <a16:creationId xmlns:a16="http://schemas.microsoft.com/office/drawing/2014/main" id="{CEE0304D-07BA-4126-94AF-DA592807EF38}"/>
            </a:ext>
          </a:extLst>
        </xdr:cNvPr>
        <xdr:cNvCxnSpPr/>
      </xdr:nvCxnSpPr>
      <xdr:spPr>
        <a:xfrm flipV="1">
          <a:off x="9219565" y="5698930"/>
          <a:ext cx="0" cy="130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a:extLst>
            <a:ext uri="{FF2B5EF4-FFF2-40B4-BE49-F238E27FC236}">
              <a16:creationId xmlns:a16="http://schemas.microsoft.com/office/drawing/2014/main" id="{E9839F5A-E2CC-4977-A7BB-52CF93D4037C}"/>
            </a:ext>
          </a:extLst>
        </xdr:cNvPr>
        <xdr:cNvSpPr txBox="1"/>
      </xdr:nvSpPr>
      <xdr:spPr>
        <a:xfrm>
          <a:off x="9258300" y="701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a:extLst>
            <a:ext uri="{FF2B5EF4-FFF2-40B4-BE49-F238E27FC236}">
              <a16:creationId xmlns:a16="http://schemas.microsoft.com/office/drawing/2014/main" id="{A04CD3D0-FA0B-4904-AC0F-8C9F9EA98C60}"/>
            </a:ext>
          </a:extLst>
        </xdr:cNvPr>
        <xdr:cNvCxnSpPr/>
      </xdr:nvCxnSpPr>
      <xdr:spPr>
        <a:xfrm>
          <a:off x="9154160" y="7008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a:extLst>
            <a:ext uri="{FF2B5EF4-FFF2-40B4-BE49-F238E27FC236}">
              <a16:creationId xmlns:a16="http://schemas.microsoft.com/office/drawing/2014/main" id="{797EC151-D837-4601-B98B-F88BE97C1C9D}"/>
            </a:ext>
          </a:extLst>
        </xdr:cNvPr>
        <xdr:cNvSpPr txBox="1"/>
      </xdr:nvSpPr>
      <xdr:spPr>
        <a:xfrm>
          <a:off x="9258300" y="547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a:extLst>
            <a:ext uri="{FF2B5EF4-FFF2-40B4-BE49-F238E27FC236}">
              <a16:creationId xmlns:a16="http://schemas.microsoft.com/office/drawing/2014/main" id="{628D9196-DE07-43AB-8073-AB2C7DC6AB02}"/>
            </a:ext>
          </a:extLst>
        </xdr:cNvPr>
        <xdr:cNvCxnSpPr/>
      </xdr:nvCxnSpPr>
      <xdr:spPr>
        <a:xfrm>
          <a:off x="9154160" y="569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5" name="【道路】&#10;一人当たり延長平均値テキスト">
          <a:extLst>
            <a:ext uri="{FF2B5EF4-FFF2-40B4-BE49-F238E27FC236}">
              <a16:creationId xmlns:a16="http://schemas.microsoft.com/office/drawing/2014/main" id="{01CD53A9-C458-457F-8D52-78CB4CFBF042}"/>
            </a:ext>
          </a:extLst>
        </xdr:cNvPr>
        <xdr:cNvSpPr txBox="1"/>
      </xdr:nvSpPr>
      <xdr:spPr>
        <a:xfrm>
          <a:off x="9258300" y="6426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a:extLst>
            <a:ext uri="{FF2B5EF4-FFF2-40B4-BE49-F238E27FC236}">
              <a16:creationId xmlns:a16="http://schemas.microsoft.com/office/drawing/2014/main" id="{0F313C49-2CE7-424E-9E16-7326C0441BF3}"/>
            </a:ext>
          </a:extLst>
        </xdr:cNvPr>
        <xdr:cNvSpPr/>
      </xdr:nvSpPr>
      <xdr:spPr>
        <a:xfrm>
          <a:off x="9192260" y="65710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a:extLst>
            <a:ext uri="{FF2B5EF4-FFF2-40B4-BE49-F238E27FC236}">
              <a16:creationId xmlns:a16="http://schemas.microsoft.com/office/drawing/2014/main" id="{EF190BE6-A3B9-4A89-A3AC-7A62C390F32C}"/>
            </a:ext>
          </a:extLst>
        </xdr:cNvPr>
        <xdr:cNvSpPr/>
      </xdr:nvSpPr>
      <xdr:spPr>
        <a:xfrm>
          <a:off x="8445500" y="662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a:extLst>
            <a:ext uri="{FF2B5EF4-FFF2-40B4-BE49-F238E27FC236}">
              <a16:creationId xmlns:a16="http://schemas.microsoft.com/office/drawing/2014/main" id="{A1AF2D23-E285-4797-8FF0-28E9E2A9F4CC}"/>
            </a:ext>
          </a:extLst>
        </xdr:cNvPr>
        <xdr:cNvSpPr/>
      </xdr:nvSpPr>
      <xdr:spPr>
        <a:xfrm>
          <a:off x="7670800" y="66219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36DE98AA-D105-40B1-8E64-830A0164EDF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DD1369DD-AC49-4332-ABC0-86C427C9723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A321073E-947E-4346-8C50-E66D49C43C4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5C56E5B-10F8-4C97-9185-E9EEFE04C2A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AE2AF68-6EA0-4EA4-8077-4FF01E6ACBD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113182</xdr:rowOff>
    </xdr:from>
    <xdr:to>
      <xdr:col>55</xdr:col>
      <xdr:colOff>50800</xdr:colOff>
      <xdr:row>41</xdr:row>
      <xdr:rowOff>43332</xdr:rowOff>
    </xdr:to>
    <xdr:sp macro="" textlink="">
      <xdr:nvSpPr>
        <xdr:cNvPr id="114" name="楕円 113">
          <a:extLst>
            <a:ext uri="{FF2B5EF4-FFF2-40B4-BE49-F238E27FC236}">
              <a16:creationId xmlns:a16="http://schemas.microsoft.com/office/drawing/2014/main" id="{B1E1F831-1C01-419D-BA9C-572CB3E2BEF6}"/>
            </a:ext>
          </a:extLst>
        </xdr:cNvPr>
        <xdr:cNvSpPr/>
      </xdr:nvSpPr>
      <xdr:spPr>
        <a:xfrm>
          <a:off x="9192260" y="6818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91609</xdr:rowOff>
    </xdr:from>
    <xdr:ext cx="534377" cy="259045"/>
    <xdr:sp macro="" textlink="">
      <xdr:nvSpPr>
        <xdr:cNvPr id="115" name="【道路】&#10;一人当たり延長該当値テキスト">
          <a:extLst>
            <a:ext uri="{FF2B5EF4-FFF2-40B4-BE49-F238E27FC236}">
              <a16:creationId xmlns:a16="http://schemas.microsoft.com/office/drawing/2014/main" id="{DD53C26F-B036-4CA6-818B-790B14F487BE}"/>
            </a:ext>
          </a:extLst>
        </xdr:cNvPr>
        <xdr:cNvSpPr txBox="1"/>
      </xdr:nvSpPr>
      <xdr:spPr>
        <a:xfrm>
          <a:off x="9258300" y="67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116512</xdr:rowOff>
    </xdr:from>
    <xdr:to>
      <xdr:col>50</xdr:col>
      <xdr:colOff>165100</xdr:colOff>
      <xdr:row>41</xdr:row>
      <xdr:rowOff>46662</xdr:rowOff>
    </xdr:to>
    <xdr:sp macro="" textlink="">
      <xdr:nvSpPr>
        <xdr:cNvPr id="116" name="楕円 115">
          <a:extLst>
            <a:ext uri="{FF2B5EF4-FFF2-40B4-BE49-F238E27FC236}">
              <a16:creationId xmlns:a16="http://schemas.microsoft.com/office/drawing/2014/main" id="{7D99D1AB-46E6-4AA1-A9FD-D377050C7247}"/>
            </a:ext>
          </a:extLst>
        </xdr:cNvPr>
        <xdr:cNvSpPr/>
      </xdr:nvSpPr>
      <xdr:spPr>
        <a:xfrm>
          <a:off x="8445500" y="6822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163982</xdr:rowOff>
    </xdr:from>
    <xdr:to>
      <xdr:col>55</xdr:col>
      <xdr:colOff>0</xdr:colOff>
      <xdr:row>40</xdr:row>
      <xdr:rowOff>167312</xdr:rowOff>
    </xdr:to>
    <xdr:cxnSp macro="">
      <xdr:nvCxnSpPr>
        <xdr:cNvPr id="117" name="直線コネクタ 116">
          <a:extLst>
            <a:ext uri="{FF2B5EF4-FFF2-40B4-BE49-F238E27FC236}">
              <a16:creationId xmlns:a16="http://schemas.microsoft.com/office/drawing/2014/main" id="{38315EAC-24BA-4B88-A18B-F30909DEC31D}"/>
            </a:ext>
          </a:extLst>
        </xdr:cNvPr>
        <xdr:cNvCxnSpPr/>
      </xdr:nvCxnSpPr>
      <xdr:spPr>
        <a:xfrm flipV="1">
          <a:off x="8496300" y="6869582"/>
          <a:ext cx="7239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8" name="n_1aveValue【道路】&#10;一人当たり延長">
          <a:extLst>
            <a:ext uri="{FF2B5EF4-FFF2-40B4-BE49-F238E27FC236}">
              <a16:creationId xmlns:a16="http://schemas.microsoft.com/office/drawing/2014/main" id="{38019AAC-E9C2-498A-9B38-097A96CB6525}"/>
            </a:ext>
          </a:extLst>
        </xdr:cNvPr>
        <xdr:cNvSpPr txBox="1"/>
      </xdr:nvSpPr>
      <xdr:spPr>
        <a:xfrm>
          <a:off x="8239271" y="64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9" name="n_2aveValue【道路】&#10;一人当たり延長">
          <a:extLst>
            <a:ext uri="{FF2B5EF4-FFF2-40B4-BE49-F238E27FC236}">
              <a16:creationId xmlns:a16="http://schemas.microsoft.com/office/drawing/2014/main" id="{AD62BD11-7051-414D-9B5F-C53DA44D1FAE}"/>
            </a:ext>
          </a:extLst>
        </xdr:cNvPr>
        <xdr:cNvSpPr txBox="1"/>
      </xdr:nvSpPr>
      <xdr:spPr>
        <a:xfrm>
          <a:off x="7477271" y="64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37789</xdr:rowOff>
    </xdr:from>
    <xdr:ext cx="534377" cy="259045"/>
    <xdr:sp macro="" textlink="">
      <xdr:nvSpPr>
        <xdr:cNvPr id="120" name="n_1mainValue【道路】&#10;一人当たり延長">
          <a:extLst>
            <a:ext uri="{FF2B5EF4-FFF2-40B4-BE49-F238E27FC236}">
              <a16:creationId xmlns:a16="http://schemas.microsoft.com/office/drawing/2014/main" id="{E65AD782-D0C7-48F5-AC49-723CB18A7F92}"/>
            </a:ext>
          </a:extLst>
        </xdr:cNvPr>
        <xdr:cNvSpPr txBox="1"/>
      </xdr:nvSpPr>
      <xdr:spPr>
        <a:xfrm>
          <a:off x="8239271" y="69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80FB120C-51FD-4675-B850-0FD46CDBB88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FAF28B6F-632A-4448-B44D-51036381894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B63919E4-5A72-468F-9571-307312A16E2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79AFFC51-DF5E-436C-AEE6-E946A9D319B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FF4A508B-C533-4958-AA61-C593A238FE3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3C62D961-8D47-4FE7-914B-DFB81EA0E20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CA2E9DE-89AD-4B1B-A927-FF07AFA2BD7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6EEFADF5-8D29-4F29-93B3-46ABF4CE244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8124E585-31E2-4833-8DFB-CB05345B587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5794232E-26BB-4B10-9F49-54E0F6834A5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73A63569-4F97-4D00-AA63-3DE3AA694D28}"/>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a:extLst>
            <a:ext uri="{FF2B5EF4-FFF2-40B4-BE49-F238E27FC236}">
              <a16:creationId xmlns:a16="http://schemas.microsoft.com/office/drawing/2014/main" id="{A75F8B92-821D-4292-AA0D-43DC061D9DB3}"/>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a:extLst>
            <a:ext uri="{FF2B5EF4-FFF2-40B4-BE49-F238E27FC236}">
              <a16:creationId xmlns:a16="http://schemas.microsoft.com/office/drawing/2014/main" id="{2B41AAEC-372D-4FC7-86CB-4EB35EFDD527}"/>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a:extLst>
            <a:ext uri="{FF2B5EF4-FFF2-40B4-BE49-F238E27FC236}">
              <a16:creationId xmlns:a16="http://schemas.microsoft.com/office/drawing/2014/main" id="{AAED1111-1BB9-410A-B7C2-696C0C3A5125}"/>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a:extLst>
            <a:ext uri="{FF2B5EF4-FFF2-40B4-BE49-F238E27FC236}">
              <a16:creationId xmlns:a16="http://schemas.microsoft.com/office/drawing/2014/main" id="{DC4F9815-71A2-4DCD-8125-D266EFEC8A6C}"/>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a:extLst>
            <a:ext uri="{FF2B5EF4-FFF2-40B4-BE49-F238E27FC236}">
              <a16:creationId xmlns:a16="http://schemas.microsoft.com/office/drawing/2014/main" id="{3CE63C91-58EB-4204-9DB8-676FA6AAA7AD}"/>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a:extLst>
            <a:ext uri="{FF2B5EF4-FFF2-40B4-BE49-F238E27FC236}">
              <a16:creationId xmlns:a16="http://schemas.microsoft.com/office/drawing/2014/main" id="{B6C1F21D-2C06-46D9-891F-C8CB25D2FC73}"/>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a:extLst>
            <a:ext uri="{FF2B5EF4-FFF2-40B4-BE49-F238E27FC236}">
              <a16:creationId xmlns:a16="http://schemas.microsoft.com/office/drawing/2014/main" id="{62BC2A9E-3007-4A55-B23D-CB67CF13EA13}"/>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a:extLst>
            <a:ext uri="{FF2B5EF4-FFF2-40B4-BE49-F238E27FC236}">
              <a16:creationId xmlns:a16="http://schemas.microsoft.com/office/drawing/2014/main" id="{B3E2FC26-A70F-4A90-868A-D013B6208BC7}"/>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A5E609EB-D931-4B02-9B39-BC2C361BC5B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3F20C5B4-4EEB-40F8-BEA6-3CFBFC3E748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id="{B77424BB-6B9E-48BF-9AB4-5403ACC40EC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a:extLst>
            <a:ext uri="{FF2B5EF4-FFF2-40B4-BE49-F238E27FC236}">
              <a16:creationId xmlns:a16="http://schemas.microsoft.com/office/drawing/2014/main" id="{DF9A56AD-3E2E-496B-988E-A37418DA7144}"/>
            </a:ext>
          </a:extLst>
        </xdr:cNvPr>
        <xdr:cNvCxnSpPr/>
      </xdr:nvCxnSpPr>
      <xdr:spPr>
        <a:xfrm flipV="1">
          <a:off x="4086225" y="9456420"/>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id="{18D3F2BB-6283-4AE1-AFB7-4BA4295CB396}"/>
            </a:ext>
          </a:extLst>
        </xdr:cNvPr>
        <xdr:cNvSpPr txBox="1"/>
      </xdr:nvSpPr>
      <xdr:spPr>
        <a:xfrm>
          <a:off x="4124960" y="1059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a:extLst>
            <a:ext uri="{FF2B5EF4-FFF2-40B4-BE49-F238E27FC236}">
              <a16:creationId xmlns:a16="http://schemas.microsoft.com/office/drawing/2014/main" id="{1189C8A1-20A6-473D-AFDA-075AC3B31D66}"/>
            </a:ext>
          </a:extLst>
        </xdr:cNvPr>
        <xdr:cNvCxnSpPr/>
      </xdr:nvCxnSpPr>
      <xdr:spPr>
        <a:xfrm>
          <a:off x="4020820" y="10591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id="{10FB0E46-A335-432B-93AF-B661A4200067}"/>
            </a:ext>
          </a:extLst>
        </xdr:cNvPr>
        <xdr:cNvSpPr txBox="1"/>
      </xdr:nvSpPr>
      <xdr:spPr>
        <a:xfrm>
          <a:off x="412496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a:extLst>
            <a:ext uri="{FF2B5EF4-FFF2-40B4-BE49-F238E27FC236}">
              <a16:creationId xmlns:a16="http://schemas.microsoft.com/office/drawing/2014/main" id="{E70BA709-3B38-4E3E-A0AB-69989F512A43}"/>
            </a:ext>
          </a:extLst>
        </xdr:cNvPr>
        <xdr:cNvCxnSpPr/>
      </xdr:nvCxnSpPr>
      <xdr:spPr>
        <a:xfrm>
          <a:off x="402082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id="{A163815E-0335-4DAE-90A7-BA4577D6D037}"/>
            </a:ext>
          </a:extLst>
        </xdr:cNvPr>
        <xdr:cNvSpPr txBox="1"/>
      </xdr:nvSpPr>
      <xdr:spPr>
        <a:xfrm>
          <a:off x="4124960" y="9758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a:extLst>
            <a:ext uri="{FF2B5EF4-FFF2-40B4-BE49-F238E27FC236}">
              <a16:creationId xmlns:a16="http://schemas.microsoft.com/office/drawing/2014/main" id="{993638C5-EFB1-40E8-8C69-FF29FC709A22}"/>
            </a:ext>
          </a:extLst>
        </xdr:cNvPr>
        <xdr:cNvSpPr/>
      </xdr:nvSpPr>
      <xdr:spPr>
        <a:xfrm>
          <a:off x="4036060" y="97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a:extLst>
            <a:ext uri="{FF2B5EF4-FFF2-40B4-BE49-F238E27FC236}">
              <a16:creationId xmlns:a16="http://schemas.microsoft.com/office/drawing/2014/main" id="{11571DAB-51D5-496B-BC60-43BD88F3A3EE}"/>
            </a:ext>
          </a:extLst>
        </xdr:cNvPr>
        <xdr:cNvSpPr/>
      </xdr:nvSpPr>
      <xdr:spPr>
        <a:xfrm>
          <a:off x="3312160" y="97683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a:extLst>
            <a:ext uri="{FF2B5EF4-FFF2-40B4-BE49-F238E27FC236}">
              <a16:creationId xmlns:a16="http://schemas.microsoft.com/office/drawing/2014/main" id="{F515EC5F-69D5-44B3-A7BB-01055BA555F2}"/>
            </a:ext>
          </a:extLst>
        </xdr:cNvPr>
        <xdr:cNvSpPr/>
      </xdr:nvSpPr>
      <xdr:spPr>
        <a:xfrm>
          <a:off x="251460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F392ED89-4F61-42A6-9245-0D13F7798BF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AB9D925B-7EB1-4E5E-8644-7887F636EBB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C2486D70-A183-46C1-9E5C-569442619EB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9DF5EA1F-524D-49AB-BC87-CED2B694B06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4B231812-E084-411D-B397-7D008B152B9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70358</xdr:rowOff>
    </xdr:from>
    <xdr:to>
      <xdr:col>24</xdr:col>
      <xdr:colOff>114300</xdr:colOff>
      <xdr:row>58</xdr:row>
      <xdr:rowOff>508</xdr:rowOff>
    </xdr:to>
    <xdr:sp macro="" textlink="">
      <xdr:nvSpPr>
        <xdr:cNvPr id="157" name="楕円 156">
          <a:extLst>
            <a:ext uri="{FF2B5EF4-FFF2-40B4-BE49-F238E27FC236}">
              <a16:creationId xmlns:a16="http://schemas.microsoft.com/office/drawing/2014/main" id="{8E5713F8-2871-4532-9E96-085BE8E993A3}"/>
            </a:ext>
          </a:extLst>
        </xdr:cNvPr>
        <xdr:cNvSpPr/>
      </xdr:nvSpPr>
      <xdr:spPr>
        <a:xfrm>
          <a:off x="4036060" y="9625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93235</xdr:rowOff>
    </xdr:from>
    <xdr:ext cx="405111" cy="259045"/>
    <xdr:sp macro="" textlink="">
      <xdr:nvSpPr>
        <xdr:cNvPr id="158" name="【橋りょう・トンネル】&#10;有形固定資産減価償却率該当値テキスト">
          <a:extLst>
            <a:ext uri="{FF2B5EF4-FFF2-40B4-BE49-F238E27FC236}">
              <a16:creationId xmlns:a16="http://schemas.microsoft.com/office/drawing/2014/main" id="{626186F3-1641-4292-BC5F-0BD550EA9CD1}"/>
            </a:ext>
          </a:extLst>
        </xdr:cNvPr>
        <xdr:cNvSpPr txBox="1"/>
      </xdr:nvSpPr>
      <xdr:spPr>
        <a:xfrm>
          <a:off x="4124960"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95504</xdr:rowOff>
    </xdr:from>
    <xdr:to>
      <xdr:col>20</xdr:col>
      <xdr:colOff>38100</xdr:colOff>
      <xdr:row>58</xdr:row>
      <xdr:rowOff>25654</xdr:rowOff>
    </xdr:to>
    <xdr:sp macro="" textlink="">
      <xdr:nvSpPr>
        <xdr:cNvPr id="159" name="楕円 158">
          <a:extLst>
            <a:ext uri="{FF2B5EF4-FFF2-40B4-BE49-F238E27FC236}">
              <a16:creationId xmlns:a16="http://schemas.microsoft.com/office/drawing/2014/main" id="{15651438-9C6E-4420-AE0B-6EA08F3B2C0C}"/>
            </a:ext>
          </a:extLst>
        </xdr:cNvPr>
        <xdr:cNvSpPr/>
      </xdr:nvSpPr>
      <xdr:spPr>
        <a:xfrm>
          <a:off x="3312160" y="9650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121158</xdr:rowOff>
    </xdr:from>
    <xdr:to>
      <xdr:col>24</xdr:col>
      <xdr:colOff>63500</xdr:colOff>
      <xdr:row>57</xdr:row>
      <xdr:rowOff>146304</xdr:rowOff>
    </xdr:to>
    <xdr:cxnSp macro="">
      <xdr:nvCxnSpPr>
        <xdr:cNvPr id="160" name="直線コネクタ 159">
          <a:extLst>
            <a:ext uri="{FF2B5EF4-FFF2-40B4-BE49-F238E27FC236}">
              <a16:creationId xmlns:a16="http://schemas.microsoft.com/office/drawing/2014/main" id="{A862DFCF-53DB-4BBC-B16F-FC8DBBBF4DB8}"/>
            </a:ext>
          </a:extLst>
        </xdr:cNvPr>
        <xdr:cNvCxnSpPr/>
      </xdr:nvCxnSpPr>
      <xdr:spPr>
        <a:xfrm flipV="1">
          <a:off x="3355340" y="9676638"/>
          <a:ext cx="7315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91F1D13C-79A8-41D3-8BD9-FCEA6582B822}"/>
            </a:ext>
          </a:extLst>
        </xdr:cNvPr>
        <xdr:cNvSpPr txBox="1"/>
      </xdr:nvSpPr>
      <xdr:spPr>
        <a:xfrm>
          <a:off x="3170564" y="986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B3096C49-C894-4D9C-972A-8838738C52E1}"/>
            </a:ext>
          </a:extLst>
        </xdr:cNvPr>
        <xdr:cNvSpPr txBox="1"/>
      </xdr:nvSpPr>
      <xdr:spPr>
        <a:xfrm>
          <a:off x="238570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42181</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715931F8-6AA7-4900-AC55-C0F739A6F2B4}"/>
            </a:ext>
          </a:extLst>
        </xdr:cNvPr>
        <xdr:cNvSpPr txBox="1"/>
      </xdr:nvSpPr>
      <xdr:spPr>
        <a:xfrm>
          <a:off x="3170564" y="94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7B82B246-2E68-41D0-A8DA-6CE20E173B2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8DB460C1-DA14-4F02-A415-EAC8BACD769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06201FD6-0252-488D-9D82-5CB96D6025D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D250379C-E069-40D4-985B-8EA734A25C4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7391BE22-0F5A-43E8-8864-C1C3FC1414D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F8D5860C-1C67-420D-A958-A0C4B3C3276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EC9841D6-AD04-4411-A4CF-862C67A2AC3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CEFEB5D3-BBC0-4CA6-B1B8-1838898BC25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2DEEDAA8-AAA9-4A02-9A9F-CAC11F7202D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7F31F101-3499-4CA8-B398-FEB22FE618A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a:extLst>
            <a:ext uri="{FF2B5EF4-FFF2-40B4-BE49-F238E27FC236}">
              <a16:creationId xmlns:a16="http://schemas.microsoft.com/office/drawing/2014/main" id="{424FCDC6-2EB1-44B1-90EB-6801965D7D8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a:extLst>
            <a:ext uri="{FF2B5EF4-FFF2-40B4-BE49-F238E27FC236}">
              <a16:creationId xmlns:a16="http://schemas.microsoft.com/office/drawing/2014/main" id="{DAA5D21A-ECCC-4261-93B3-34F089EC3B28}"/>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a:extLst>
            <a:ext uri="{FF2B5EF4-FFF2-40B4-BE49-F238E27FC236}">
              <a16:creationId xmlns:a16="http://schemas.microsoft.com/office/drawing/2014/main" id="{6279A2F0-043E-48FA-9CA5-9E3DC001683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a:extLst>
            <a:ext uri="{FF2B5EF4-FFF2-40B4-BE49-F238E27FC236}">
              <a16:creationId xmlns:a16="http://schemas.microsoft.com/office/drawing/2014/main" id="{9C797772-B06C-4788-B28C-3B0D20C1B7BD}"/>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id="{A00A37C2-1279-41B0-A49B-D414E3766C0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a:extLst>
            <a:ext uri="{FF2B5EF4-FFF2-40B4-BE49-F238E27FC236}">
              <a16:creationId xmlns:a16="http://schemas.microsoft.com/office/drawing/2014/main" id="{8453D352-C288-4511-89CB-950696862DD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a:extLst>
            <a:ext uri="{FF2B5EF4-FFF2-40B4-BE49-F238E27FC236}">
              <a16:creationId xmlns:a16="http://schemas.microsoft.com/office/drawing/2014/main" id="{2AAE2E4F-FBFA-41C5-8914-EF8973B55C5C}"/>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a:extLst>
            <a:ext uri="{FF2B5EF4-FFF2-40B4-BE49-F238E27FC236}">
              <a16:creationId xmlns:a16="http://schemas.microsoft.com/office/drawing/2014/main" id="{546CBB5D-44C3-4EB6-9B87-5A9467217F75}"/>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a:extLst>
            <a:ext uri="{FF2B5EF4-FFF2-40B4-BE49-F238E27FC236}">
              <a16:creationId xmlns:a16="http://schemas.microsoft.com/office/drawing/2014/main" id="{91B24600-B7AF-4858-9092-4A1B2407F838}"/>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a:extLst>
            <a:ext uri="{FF2B5EF4-FFF2-40B4-BE49-F238E27FC236}">
              <a16:creationId xmlns:a16="http://schemas.microsoft.com/office/drawing/2014/main" id="{CAC69A02-A3C0-4614-B3FB-7193104117CA}"/>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BC35335C-A5CF-4799-B056-A5BC933E71E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a:extLst>
            <a:ext uri="{FF2B5EF4-FFF2-40B4-BE49-F238E27FC236}">
              <a16:creationId xmlns:a16="http://schemas.microsoft.com/office/drawing/2014/main" id="{B9933D9C-4C13-4D24-A107-C073A81DD79C}"/>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8BEDBE29-EF57-4056-A573-1D943A12BE2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a:extLst>
            <a:ext uri="{FF2B5EF4-FFF2-40B4-BE49-F238E27FC236}">
              <a16:creationId xmlns:a16="http://schemas.microsoft.com/office/drawing/2014/main" id="{72FC6027-DDB1-44CB-B465-6B1DE221A028}"/>
            </a:ext>
          </a:extLst>
        </xdr:cNvPr>
        <xdr:cNvCxnSpPr/>
      </xdr:nvCxnSpPr>
      <xdr:spPr>
        <a:xfrm flipV="1">
          <a:off x="9219565" y="9222432"/>
          <a:ext cx="0" cy="157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a:extLst>
            <a:ext uri="{FF2B5EF4-FFF2-40B4-BE49-F238E27FC236}">
              <a16:creationId xmlns:a16="http://schemas.microsoft.com/office/drawing/2014/main" id="{3C52C160-12CE-424B-9214-402ECE35D625}"/>
            </a:ext>
          </a:extLst>
        </xdr:cNvPr>
        <xdr:cNvSpPr txBox="1"/>
      </xdr:nvSpPr>
      <xdr:spPr>
        <a:xfrm>
          <a:off x="9258300" y="108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a:extLst>
            <a:ext uri="{FF2B5EF4-FFF2-40B4-BE49-F238E27FC236}">
              <a16:creationId xmlns:a16="http://schemas.microsoft.com/office/drawing/2014/main" id="{CA5F8938-D9B9-4EC7-82C3-64C308ADC9DF}"/>
            </a:ext>
          </a:extLst>
        </xdr:cNvPr>
        <xdr:cNvCxnSpPr/>
      </xdr:nvCxnSpPr>
      <xdr:spPr>
        <a:xfrm>
          <a:off x="9154160" y="10798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a:extLst>
            <a:ext uri="{FF2B5EF4-FFF2-40B4-BE49-F238E27FC236}">
              <a16:creationId xmlns:a16="http://schemas.microsoft.com/office/drawing/2014/main" id="{7AEA0BDF-5487-4712-9E7D-9F01430D108F}"/>
            </a:ext>
          </a:extLst>
        </xdr:cNvPr>
        <xdr:cNvSpPr txBox="1"/>
      </xdr:nvSpPr>
      <xdr:spPr>
        <a:xfrm>
          <a:off x="9258300" y="9005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a:extLst>
            <a:ext uri="{FF2B5EF4-FFF2-40B4-BE49-F238E27FC236}">
              <a16:creationId xmlns:a16="http://schemas.microsoft.com/office/drawing/2014/main" id="{1F5F779E-57F6-447C-AB4A-E84869D4B87C}"/>
            </a:ext>
          </a:extLst>
        </xdr:cNvPr>
        <xdr:cNvCxnSpPr/>
      </xdr:nvCxnSpPr>
      <xdr:spPr>
        <a:xfrm>
          <a:off x="9154160" y="9222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192" name="【橋りょう・トンネル】&#10;一人当たり有形固定資産（償却資産）額平均値テキスト">
          <a:extLst>
            <a:ext uri="{FF2B5EF4-FFF2-40B4-BE49-F238E27FC236}">
              <a16:creationId xmlns:a16="http://schemas.microsoft.com/office/drawing/2014/main" id="{FFA07F62-A799-4BD7-A6AD-C9B10C8F2AFA}"/>
            </a:ext>
          </a:extLst>
        </xdr:cNvPr>
        <xdr:cNvSpPr txBox="1"/>
      </xdr:nvSpPr>
      <xdr:spPr>
        <a:xfrm>
          <a:off x="9258300" y="1038834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a:extLst>
            <a:ext uri="{FF2B5EF4-FFF2-40B4-BE49-F238E27FC236}">
              <a16:creationId xmlns:a16="http://schemas.microsoft.com/office/drawing/2014/main" id="{2C0F0A44-B2B6-4942-AB05-DED13A568846}"/>
            </a:ext>
          </a:extLst>
        </xdr:cNvPr>
        <xdr:cNvSpPr/>
      </xdr:nvSpPr>
      <xdr:spPr>
        <a:xfrm>
          <a:off x="9192260" y="10533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a:extLst>
            <a:ext uri="{FF2B5EF4-FFF2-40B4-BE49-F238E27FC236}">
              <a16:creationId xmlns:a16="http://schemas.microsoft.com/office/drawing/2014/main" id="{0608185A-9BC6-4509-A1B1-8B3091712E62}"/>
            </a:ext>
          </a:extLst>
        </xdr:cNvPr>
        <xdr:cNvSpPr/>
      </xdr:nvSpPr>
      <xdr:spPr>
        <a:xfrm>
          <a:off x="8445500" y="10542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a:extLst>
            <a:ext uri="{FF2B5EF4-FFF2-40B4-BE49-F238E27FC236}">
              <a16:creationId xmlns:a16="http://schemas.microsoft.com/office/drawing/2014/main" id="{7586BC3E-A8BA-4F13-B0A1-6DB15D3D7609}"/>
            </a:ext>
          </a:extLst>
        </xdr:cNvPr>
        <xdr:cNvSpPr/>
      </xdr:nvSpPr>
      <xdr:spPr>
        <a:xfrm>
          <a:off x="7670800" y="10508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B5CC15B6-E2F3-4543-9596-A09828F6551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B7BE31F-4CEF-4AC0-9161-397FFAC9EBF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F85233BB-7DB7-49A3-8405-6E4ACF02835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8DDBA84B-04A2-4017-9471-229DDED65CD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3A5558EE-6B55-417D-BD7F-DE5D537ECEB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136895</xdr:rowOff>
    </xdr:from>
    <xdr:to>
      <xdr:col>55</xdr:col>
      <xdr:colOff>50800</xdr:colOff>
      <xdr:row>64</xdr:row>
      <xdr:rowOff>67045</xdr:rowOff>
    </xdr:to>
    <xdr:sp macro="" textlink="">
      <xdr:nvSpPr>
        <xdr:cNvPr id="201" name="楕円 200">
          <a:extLst>
            <a:ext uri="{FF2B5EF4-FFF2-40B4-BE49-F238E27FC236}">
              <a16:creationId xmlns:a16="http://schemas.microsoft.com/office/drawing/2014/main" id="{C533BD6B-7705-4837-960D-D7858465C157}"/>
            </a:ext>
          </a:extLst>
        </xdr:cNvPr>
        <xdr:cNvSpPr/>
      </xdr:nvSpPr>
      <xdr:spPr>
        <a:xfrm>
          <a:off x="9192260" y="10698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51822</xdr:rowOff>
    </xdr:from>
    <xdr:ext cx="599010" cy="259045"/>
    <xdr:sp macro="" textlink="">
      <xdr:nvSpPr>
        <xdr:cNvPr id="202" name="【橋りょう・トンネル】&#10;一人当たり有形固定資産（償却資産）額該当値テキスト">
          <a:extLst>
            <a:ext uri="{FF2B5EF4-FFF2-40B4-BE49-F238E27FC236}">
              <a16:creationId xmlns:a16="http://schemas.microsoft.com/office/drawing/2014/main" id="{64453DD3-FD68-4465-9511-4A10251812AB}"/>
            </a:ext>
          </a:extLst>
        </xdr:cNvPr>
        <xdr:cNvSpPr txBox="1"/>
      </xdr:nvSpPr>
      <xdr:spPr>
        <a:xfrm>
          <a:off x="9258300" y="1061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138530</xdr:rowOff>
    </xdr:from>
    <xdr:to>
      <xdr:col>50</xdr:col>
      <xdr:colOff>165100</xdr:colOff>
      <xdr:row>64</xdr:row>
      <xdr:rowOff>68680</xdr:rowOff>
    </xdr:to>
    <xdr:sp macro="" textlink="">
      <xdr:nvSpPr>
        <xdr:cNvPr id="203" name="楕円 202">
          <a:extLst>
            <a:ext uri="{FF2B5EF4-FFF2-40B4-BE49-F238E27FC236}">
              <a16:creationId xmlns:a16="http://schemas.microsoft.com/office/drawing/2014/main" id="{63C1F7B8-FB7D-4F0D-A02E-A61873E59D6D}"/>
            </a:ext>
          </a:extLst>
        </xdr:cNvPr>
        <xdr:cNvSpPr/>
      </xdr:nvSpPr>
      <xdr:spPr>
        <a:xfrm>
          <a:off x="8445500" y="10699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16245</xdr:rowOff>
    </xdr:from>
    <xdr:to>
      <xdr:col>55</xdr:col>
      <xdr:colOff>0</xdr:colOff>
      <xdr:row>64</xdr:row>
      <xdr:rowOff>17880</xdr:rowOff>
    </xdr:to>
    <xdr:cxnSp macro="">
      <xdr:nvCxnSpPr>
        <xdr:cNvPr id="204" name="直線コネクタ 203">
          <a:extLst>
            <a:ext uri="{FF2B5EF4-FFF2-40B4-BE49-F238E27FC236}">
              <a16:creationId xmlns:a16="http://schemas.microsoft.com/office/drawing/2014/main" id="{96E06AFD-4C52-42B6-B378-7DD0023ACAB6}"/>
            </a:ext>
          </a:extLst>
        </xdr:cNvPr>
        <xdr:cNvCxnSpPr/>
      </xdr:nvCxnSpPr>
      <xdr:spPr>
        <a:xfrm flipV="1">
          <a:off x="8496300" y="10745205"/>
          <a:ext cx="7239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05" name="n_1aveValue【橋りょう・トンネル】&#10;一人当たり有形固定資産（償却資産）額">
          <a:extLst>
            <a:ext uri="{FF2B5EF4-FFF2-40B4-BE49-F238E27FC236}">
              <a16:creationId xmlns:a16="http://schemas.microsoft.com/office/drawing/2014/main" id="{339584A6-3635-4313-B2AE-9973F60589B9}"/>
            </a:ext>
          </a:extLst>
        </xdr:cNvPr>
        <xdr:cNvSpPr txBox="1"/>
      </xdr:nvSpPr>
      <xdr:spPr>
        <a:xfrm>
          <a:off x="8184225" y="10321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6" name="n_2aveValue【橋りょう・トンネル】&#10;一人当たり有形固定資産（償却資産）額">
          <a:extLst>
            <a:ext uri="{FF2B5EF4-FFF2-40B4-BE49-F238E27FC236}">
              <a16:creationId xmlns:a16="http://schemas.microsoft.com/office/drawing/2014/main" id="{52FC1A70-ED69-4A78-90F1-3C9701910E4C}"/>
            </a:ext>
          </a:extLst>
        </xdr:cNvPr>
        <xdr:cNvSpPr txBox="1"/>
      </xdr:nvSpPr>
      <xdr:spPr>
        <a:xfrm>
          <a:off x="7399365" y="102879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59807</xdr:rowOff>
    </xdr:from>
    <xdr:ext cx="599010" cy="259045"/>
    <xdr:sp macro="" textlink="">
      <xdr:nvSpPr>
        <xdr:cNvPr id="207" name="n_1mainValue【橋りょう・トンネル】&#10;一人当たり有形固定資産（償却資産）額">
          <a:extLst>
            <a:ext uri="{FF2B5EF4-FFF2-40B4-BE49-F238E27FC236}">
              <a16:creationId xmlns:a16="http://schemas.microsoft.com/office/drawing/2014/main" id="{7E0386F6-0639-4027-886C-2DB03CC8D556}"/>
            </a:ext>
          </a:extLst>
        </xdr:cNvPr>
        <xdr:cNvSpPr txBox="1"/>
      </xdr:nvSpPr>
      <xdr:spPr>
        <a:xfrm>
          <a:off x="8214575" y="1078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6D6DB527-5B2B-4BBE-80CE-176BB0BF4CF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71241C64-7D36-4D74-912E-C9F76A4B706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AACEB789-C052-4150-AC99-E16837B73F1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A82F0553-B7B3-42B0-85A3-B1CCBC1C5D7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3562DC0A-2EB2-4932-9D31-449F2D3D87F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C39072EC-E859-4E22-A099-F10776074B2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E7A3DAD3-74DB-4E18-8EDA-F20F5A24E34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05787F9C-41A0-4DE2-AB34-D8DCAA50827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6354A027-72F7-481F-AAC7-73FBFD29B87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D6D6D12D-3DD4-4521-B516-FB9D0540A0C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a:extLst>
            <a:ext uri="{FF2B5EF4-FFF2-40B4-BE49-F238E27FC236}">
              <a16:creationId xmlns:a16="http://schemas.microsoft.com/office/drawing/2014/main" id="{D860A777-B5BE-4AE9-B9DD-FA7DA486E02A}"/>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id="{7C609AFF-7E2B-43A9-ADB5-5098BD830FD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a:extLst>
            <a:ext uri="{FF2B5EF4-FFF2-40B4-BE49-F238E27FC236}">
              <a16:creationId xmlns:a16="http://schemas.microsoft.com/office/drawing/2014/main" id="{E1DB874D-0819-4002-97BA-0D30F44554D7}"/>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id="{F76830EC-54DC-4391-B78C-98FEB2CDC867}"/>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id="{DE57546F-B4BE-400E-A534-53F3C08D781E}"/>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id="{15EFDBF9-9070-4CC8-ACA5-B02D5932F64A}"/>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id="{EFC387FA-10E2-44A7-B160-031329A5431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id="{F62789EE-D662-4837-A389-AA6266C7055B}"/>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id="{FC1EA070-4098-435B-AD74-FB63BFC328AA}"/>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id="{345B7738-9BD1-4CEC-BA61-8E28F54C89F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4FBF731B-6AAF-4CE8-91C8-1F03319D0DEF}"/>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BA24A05A-995A-4E95-BDA1-2256ED922EF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D828C4B6-177E-4A72-8AA7-C42A96C35252}"/>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33D6DF67-55A1-4D2F-9C75-7240DAD6B12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a:extLst>
            <a:ext uri="{FF2B5EF4-FFF2-40B4-BE49-F238E27FC236}">
              <a16:creationId xmlns:a16="http://schemas.microsoft.com/office/drawing/2014/main" id="{D0E6B961-38DB-46B5-B6AE-5AA688C47BE7}"/>
            </a:ext>
          </a:extLst>
        </xdr:cNvPr>
        <xdr:cNvCxnSpPr/>
      </xdr:nvCxnSpPr>
      <xdr:spPr>
        <a:xfrm flipV="1">
          <a:off x="4086225" y="1319022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E35F69F3-E625-4DE1-B503-F1878F1B407D}"/>
            </a:ext>
          </a:extLst>
        </xdr:cNvPr>
        <xdr:cNvSpPr txBox="1"/>
      </xdr:nvSpPr>
      <xdr:spPr>
        <a:xfrm>
          <a:off x="4124960" y="1455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a:extLst>
            <a:ext uri="{FF2B5EF4-FFF2-40B4-BE49-F238E27FC236}">
              <a16:creationId xmlns:a16="http://schemas.microsoft.com/office/drawing/2014/main" id="{EAF13942-1074-4E11-8644-23C2E7110A70}"/>
            </a:ext>
          </a:extLst>
        </xdr:cNvPr>
        <xdr:cNvCxnSpPr/>
      </xdr:nvCxnSpPr>
      <xdr:spPr>
        <a:xfrm>
          <a:off x="4020820" y="1455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45A8DA8F-DD79-4071-97EA-0733057C9CBF}"/>
            </a:ext>
          </a:extLst>
        </xdr:cNvPr>
        <xdr:cNvSpPr txBox="1"/>
      </xdr:nvSpPr>
      <xdr:spPr>
        <a:xfrm>
          <a:off x="4124960" y="1296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a:extLst>
            <a:ext uri="{FF2B5EF4-FFF2-40B4-BE49-F238E27FC236}">
              <a16:creationId xmlns:a16="http://schemas.microsoft.com/office/drawing/2014/main" id="{CAC6CA56-4376-4DAF-B8AF-F70F0C296B70}"/>
            </a:ext>
          </a:extLst>
        </xdr:cNvPr>
        <xdr:cNvCxnSpPr/>
      </xdr:nvCxnSpPr>
      <xdr:spPr>
        <a:xfrm>
          <a:off x="402082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2866C99F-5262-443F-B599-E0D392A08EA4}"/>
            </a:ext>
          </a:extLst>
        </xdr:cNvPr>
        <xdr:cNvSpPr txBox="1"/>
      </xdr:nvSpPr>
      <xdr:spPr>
        <a:xfrm>
          <a:off x="4124960" y="13607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a:extLst>
            <a:ext uri="{FF2B5EF4-FFF2-40B4-BE49-F238E27FC236}">
              <a16:creationId xmlns:a16="http://schemas.microsoft.com/office/drawing/2014/main" id="{8B409168-3DC7-4B53-AD49-4279AF7B4501}"/>
            </a:ext>
          </a:extLst>
        </xdr:cNvPr>
        <xdr:cNvSpPr/>
      </xdr:nvSpPr>
      <xdr:spPr>
        <a:xfrm>
          <a:off x="403606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a:extLst>
            <a:ext uri="{FF2B5EF4-FFF2-40B4-BE49-F238E27FC236}">
              <a16:creationId xmlns:a16="http://schemas.microsoft.com/office/drawing/2014/main" id="{7714BB4D-5D6C-4034-8F80-5BC9E37B9D21}"/>
            </a:ext>
          </a:extLst>
        </xdr:cNvPr>
        <xdr:cNvSpPr/>
      </xdr:nvSpPr>
      <xdr:spPr>
        <a:xfrm>
          <a:off x="3312160" y="136632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a:extLst>
            <a:ext uri="{FF2B5EF4-FFF2-40B4-BE49-F238E27FC236}">
              <a16:creationId xmlns:a16="http://schemas.microsoft.com/office/drawing/2014/main" id="{649A70B7-6077-4BD8-B26E-1A0FE798F5D6}"/>
            </a:ext>
          </a:extLst>
        </xdr:cNvPr>
        <xdr:cNvSpPr/>
      </xdr:nvSpPr>
      <xdr:spPr>
        <a:xfrm>
          <a:off x="25146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659DFE01-BB87-47DD-89D3-97C81394733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7BB7D900-70F2-4DA2-BA77-F9718189A69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D865F3F3-9ECB-48D8-8CFF-00D5BC8104C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B6869958-5CF6-44E4-A41F-EDEC9EB1CEF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49879B5-108B-43D7-BA27-7B35925BA94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63500</xdr:rowOff>
    </xdr:from>
    <xdr:to>
      <xdr:col>24</xdr:col>
      <xdr:colOff>114300</xdr:colOff>
      <xdr:row>78</xdr:row>
      <xdr:rowOff>165100</xdr:rowOff>
    </xdr:to>
    <xdr:sp macro="" textlink="">
      <xdr:nvSpPr>
        <xdr:cNvPr id="246" name="楕円 245">
          <a:extLst>
            <a:ext uri="{FF2B5EF4-FFF2-40B4-BE49-F238E27FC236}">
              <a16:creationId xmlns:a16="http://schemas.microsoft.com/office/drawing/2014/main" id="{CA4ADC02-25D3-4A05-9AC1-C17A76B4FEE8}"/>
            </a:ext>
          </a:extLst>
        </xdr:cNvPr>
        <xdr:cNvSpPr/>
      </xdr:nvSpPr>
      <xdr:spPr>
        <a:xfrm>
          <a:off x="403606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16527</xdr:rowOff>
    </xdr:from>
    <xdr:ext cx="405111" cy="259045"/>
    <xdr:sp macro="" textlink="">
      <xdr:nvSpPr>
        <xdr:cNvPr id="247" name="【公営住宅】&#10;有形固定資産減価償却率該当値テキスト">
          <a:extLst>
            <a:ext uri="{FF2B5EF4-FFF2-40B4-BE49-F238E27FC236}">
              <a16:creationId xmlns:a16="http://schemas.microsoft.com/office/drawing/2014/main" id="{5F1E83C7-371D-452F-BE69-36FE365D7212}"/>
            </a:ext>
          </a:extLst>
        </xdr:cNvPr>
        <xdr:cNvSpPr txBox="1"/>
      </xdr:nvSpPr>
      <xdr:spPr>
        <a:xfrm>
          <a:off x="4124960" y="1309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99695</xdr:rowOff>
    </xdr:from>
    <xdr:to>
      <xdr:col>20</xdr:col>
      <xdr:colOff>38100</xdr:colOff>
      <xdr:row>79</xdr:row>
      <xdr:rowOff>29845</xdr:rowOff>
    </xdr:to>
    <xdr:sp macro="" textlink="">
      <xdr:nvSpPr>
        <xdr:cNvPr id="248" name="楕円 247">
          <a:extLst>
            <a:ext uri="{FF2B5EF4-FFF2-40B4-BE49-F238E27FC236}">
              <a16:creationId xmlns:a16="http://schemas.microsoft.com/office/drawing/2014/main" id="{7B0C1230-88CC-499C-B96B-8617BA2764A9}"/>
            </a:ext>
          </a:extLst>
        </xdr:cNvPr>
        <xdr:cNvSpPr/>
      </xdr:nvSpPr>
      <xdr:spPr>
        <a:xfrm>
          <a:off x="3312160" y="13175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114300</xdr:rowOff>
    </xdr:from>
    <xdr:to>
      <xdr:col>24</xdr:col>
      <xdr:colOff>63500</xdr:colOff>
      <xdr:row>78</xdr:row>
      <xdr:rowOff>150495</xdr:rowOff>
    </xdr:to>
    <xdr:cxnSp macro="">
      <xdr:nvCxnSpPr>
        <xdr:cNvPr id="249" name="直線コネクタ 248">
          <a:extLst>
            <a:ext uri="{FF2B5EF4-FFF2-40B4-BE49-F238E27FC236}">
              <a16:creationId xmlns:a16="http://schemas.microsoft.com/office/drawing/2014/main" id="{25B6787F-36B1-446A-84E0-2A4AF05DB4F8}"/>
            </a:ext>
          </a:extLst>
        </xdr:cNvPr>
        <xdr:cNvCxnSpPr/>
      </xdr:nvCxnSpPr>
      <xdr:spPr>
        <a:xfrm flipV="1">
          <a:off x="3355340" y="1319022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50" name="n_1aveValue【公営住宅】&#10;有形固定資産減価償却率">
          <a:extLst>
            <a:ext uri="{FF2B5EF4-FFF2-40B4-BE49-F238E27FC236}">
              <a16:creationId xmlns:a16="http://schemas.microsoft.com/office/drawing/2014/main" id="{AE24858B-5744-470A-B0C6-F002DF052ED4}"/>
            </a:ext>
          </a:extLst>
        </xdr:cNvPr>
        <xdr:cNvSpPr txBox="1"/>
      </xdr:nvSpPr>
      <xdr:spPr>
        <a:xfrm>
          <a:off x="317056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1" name="n_2aveValue【公営住宅】&#10;有形固定資産減価償却率">
          <a:extLst>
            <a:ext uri="{FF2B5EF4-FFF2-40B4-BE49-F238E27FC236}">
              <a16:creationId xmlns:a16="http://schemas.microsoft.com/office/drawing/2014/main" id="{B87330FB-B300-488E-ABDE-1DAF828AF10B}"/>
            </a:ext>
          </a:extLst>
        </xdr:cNvPr>
        <xdr:cNvSpPr txBox="1"/>
      </xdr:nvSpPr>
      <xdr:spPr>
        <a:xfrm>
          <a:off x="23857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46372</xdr:rowOff>
    </xdr:from>
    <xdr:ext cx="405111" cy="259045"/>
    <xdr:sp macro="" textlink="">
      <xdr:nvSpPr>
        <xdr:cNvPr id="252" name="n_1mainValue【公営住宅】&#10;有形固定資産減価償却率">
          <a:extLst>
            <a:ext uri="{FF2B5EF4-FFF2-40B4-BE49-F238E27FC236}">
              <a16:creationId xmlns:a16="http://schemas.microsoft.com/office/drawing/2014/main" id="{D72FA1C1-0286-4A48-A76A-A43BCD0A50D3}"/>
            </a:ext>
          </a:extLst>
        </xdr:cNvPr>
        <xdr:cNvSpPr txBox="1"/>
      </xdr:nvSpPr>
      <xdr:spPr>
        <a:xfrm>
          <a:off x="3170564" y="1295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71E7FE05-8845-4741-B6DD-54074B7C38E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CF1CD5B8-F84F-488F-85C3-14D7F1D76F6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82BEE97D-45C8-470D-A0F9-A7969008A01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0C8A31E8-E9F6-41AD-B7B2-970CF8AE1AB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642ECE9A-67D0-4DDC-9536-81E7D6306FE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16C1FB32-89DE-4394-8AD4-98C7C0C9275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31C10A02-23CB-4FEC-86DB-8B413B32B61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8B281BBD-96FC-406F-894E-A486FB3E82D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709723C2-6DA5-4D5F-AAFB-A9223BDEBD8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FB63441A-7209-4120-B5C0-D49D37C5A51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a:extLst>
            <a:ext uri="{FF2B5EF4-FFF2-40B4-BE49-F238E27FC236}">
              <a16:creationId xmlns:a16="http://schemas.microsoft.com/office/drawing/2014/main" id="{A670EDBB-B78A-4E2D-ABAB-F67236A50167}"/>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64AC4CED-4547-4ACD-880A-9167645504C6}"/>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a:extLst>
            <a:ext uri="{FF2B5EF4-FFF2-40B4-BE49-F238E27FC236}">
              <a16:creationId xmlns:a16="http://schemas.microsoft.com/office/drawing/2014/main" id="{2B814DB7-6449-4E36-8E73-07CBF9DD6A6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a:extLst>
            <a:ext uri="{FF2B5EF4-FFF2-40B4-BE49-F238E27FC236}">
              <a16:creationId xmlns:a16="http://schemas.microsoft.com/office/drawing/2014/main" id="{FF8D41B1-3144-4359-BB59-B32D1BF8449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a:extLst>
            <a:ext uri="{FF2B5EF4-FFF2-40B4-BE49-F238E27FC236}">
              <a16:creationId xmlns:a16="http://schemas.microsoft.com/office/drawing/2014/main" id="{F5D17843-8AB4-4FA5-9628-4BCD1E87B68A}"/>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a:extLst>
            <a:ext uri="{FF2B5EF4-FFF2-40B4-BE49-F238E27FC236}">
              <a16:creationId xmlns:a16="http://schemas.microsoft.com/office/drawing/2014/main" id="{5A031684-3E02-4F66-A8A7-D27E85B16FC2}"/>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a:extLst>
            <a:ext uri="{FF2B5EF4-FFF2-40B4-BE49-F238E27FC236}">
              <a16:creationId xmlns:a16="http://schemas.microsoft.com/office/drawing/2014/main" id="{267FD56C-82B1-4901-BAFC-8EF04065F47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a:extLst>
            <a:ext uri="{FF2B5EF4-FFF2-40B4-BE49-F238E27FC236}">
              <a16:creationId xmlns:a16="http://schemas.microsoft.com/office/drawing/2014/main" id="{FB998AD0-D168-457E-B873-C2A7370A4A6E}"/>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a:extLst>
            <a:ext uri="{FF2B5EF4-FFF2-40B4-BE49-F238E27FC236}">
              <a16:creationId xmlns:a16="http://schemas.microsoft.com/office/drawing/2014/main" id="{47624B2B-6AA6-4D91-B886-425B204B091A}"/>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a:extLst>
            <a:ext uri="{FF2B5EF4-FFF2-40B4-BE49-F238E27FC236}">
              <a16:creationId xmlns:a16="http://schemas.microsoft.com/office/drawing/2014/main" id="{707CC8BA-DDE8-40B2-B408-022911AE83AD}"/>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E5F860A9-3E3E-4FF4-AD8E-11B667885B2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a:extLst>
            <a:ext uri="{FF2B5EF4-FFF2-40B4-BE49-F238E27FC236}">
              <a16:creationId xmlns:a16="http://schemas.microsoft.com/office/drawing/2014/main" id="{28A4E8CF-DD90-43CD-B153-5EDF14A3C911}"/>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id="{EA44E844-EC2C-44F4-BDE4-0CD62DF3722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a:extLst>
            <a:ext uri="{FF2B5EF4-FFF2-40B4-BE49-F238E27FC236}">
              <a16:creationId xmlns:a16="http://schemas.microsoft.com/office/drawing/2014/main" id="{3CBCCCF3-6851-48EE-A2D9-98EB008BD09B}"/>
            </a:ext>
          </a:extLst>
        </xdr:cNvPr>
        <xdr:cNvCxnSpPr/>
      </xdr:nvCxnSpPr>
      <xdr:spPr>
        <a:xfrm flipV="1">
          <a:off x="9219565" y="13054838"/>
          <a:ext cx="0" cy="140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a:extLst>
            <a:ext uri="{FF2B5EF4-FFF2-40B4-BE49-F238E27FC236}">
              <a16:creationId xmlns:a16="http://schemas.microsoft.com/office/drawing/2014/main" id="{725834C7-65DE-4F6C-90DC-C617308D3833}"/>
            </a:ext>
          </a:extLst>
        </xdr:cNvPr>
        <xdr:cNvSpPr txBox="1"/>
      </xdr:nvSpPr>
      <xdr:spPr>
        <a:xfrm>
          <a:off x="9258300" y="1446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a:extLst>
            <a:ext uri="{FF2B5EF4-FFF2-40B4-BE49-F238E27FC236}">
              <a16:creationId xmlns:a16="http://schemas.microsoft.com/office/drawing/2014/main" id="{B9EA3948-C7B5-45EC-9D9E-5F22E736AA85}"/>
            </a:ext>
          </a:extLst>
        </xdr:cNvPr>
        <xdr:cNvCxnSpPr/>
      </xdr:nvCxnSpPr>
      <xdr:spPr>
        <a:xfrm>
          <a:off x="9154160" y="1446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a:extLst>
            <a:ext uri="{FF2B5EF4-FFF2-40B4-BE49-F238E27FC236}">
              <a16:creationId xmlns:a16="http://schemas.microsoft.com/office/drawing/2014/main" id="{892009E4-9000-4877-A01E-1CBF9E681E95}"/>
            </a:ext>
          </a:extLst>
        </xdr:cNvPr>
        <xdr:cNvSpPr txBox="1"/>
      </xdr:nvSpPr>
      <xdr:spPr>
        <a:xfrm>
          <a:off x="9258300" y="128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a:extLst>
            <a:ext uri="{FF2B5EF4-FFF2-40B4-BE49-F238E27FC236}">
              <a16:creationId xmlns:a16="http://schemas.microsoft.com/office/drawing/2014/main" id="{9E657D8A-4614-4D0E-A1CC-442F48F548C7}"/>
            </a:ext>
          </a:extLst>
        </xdr:cNvPr>
        <xdr:cNvCxnSpPr/>
      </xdr:nvCxnSpPr>
      <xdr:spPr>
        <a:xfrm>
          <a:off x="9154160" y="13054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81" name="【公営住宅】&#10;一人当たり面積平均値テキスト">
          <a:extLst>
            <a:ext uri="{FF2B5EF4-FFF2-40B4-BE49-F238E27FC236}">
              <a16:creationId xmlns:a16="http://schemas.microsoft.com/office/drawing/2014/main" id="{06301910-9536-4050-8FB0-8737DBDA3A3C}"/>
            </a:ext>
          </a:extLst>
        </xdr:cNvPr>
        <xdr:cNvSpPr txBox="1"/>
      </xdr:nvSpPr>
      <xdr:spPr>
        <a:xfrm>
          <a:off x="9258300" y="14017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a:extLst>
            <a:ext uri="{FF2B5EF4-FFF2-40B4-BE49-F238E27FC236}">
              <a16:creationId xmlns:a16="http://schemas.microsoft.com/office/drawing/2014/main" id="{95FD9875-72DD-421D-8982-4D4B13D664F9}"/>
            </a:ext>
          </a:extLst>
        </xdr:cNvPr>
        <xdr:cNvSpPr/>
      </xdr:nvSpPr>
      <xdr:spPr>
        <a:xfrm>
          <a:off x="9192260" y="14162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a:extLst>
            <a:ext uri="{FF2B5EF4-FFF2-40B4-BE49-F238E27FC236}">
              <a16:creationId xmlns:a16="http://schemas.microsoft.com/office/drawing/2014/main" id="{83F64D3B-B760-4E19-82A4-2835D59D076B}"/>
            </a:ext>
          </a:extLst>
        </xdr:cNvPr>
        <xdr:cNvSpPr/>
      </xdr:nvSpPr>
      <xdr:spPr>
        <a:xfrm>
          <a:off x="8445500" y="1418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a:extLst>
            <a:ext uri="{FF2B5EF4-FFF2-40B4-BE49-F238E27FC236}">
              <a16:creationId xmlns:a16="http://schemas.microsoft.com/office/drawing/2014/main" id="{886D0700-6094-4FDA-9DB9-BD1E6000285F}"/>
            </a:ext>
          </a:extLst>
        </xdr:cNvPr>
        <xdr:cNvSpPr/>
      </xdr:nvSpPr>
      <xdr:spPr>
        <a:xfrm>
          <a:off x="7670800" y="141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5889183E-8A32-46BE-BFED-42487F6D2BF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6D5BB00-2421-40D6-AD0F-8C1DFF467C9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5C86507-79F5-4AF3-B45A-A21BFAD2666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AE0A8B6-96A7-48C2-BF7F-24481F9D517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E91CD98-3D63-44F8-9D76-378E986A46F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51054</xdr:rowOff>
    </xdr:from>
    <xdr:to>
      <xdr:col>55</xdr:col>
      <xdr:colOff>50800</xdr:colOff>
      <xdr:row>85</xdr:row>
      <xdr:rowOff>152654</xdr:rowOff>
    </xdr:to>
    <xdr:sp macro="" textlink="">
      <xdr:nvSpPr>
        <xdr:cNvPr id="290" name="楕円 289">
          <a:extLst>
            <a:ext uri="{FF2B5EF4-FFF2-40B4-BE49-F238E27FC236}">
              <a16:creationId xmlns:a16="http://schemas.microsoft.com/office/drawing/2014/main" id="{055B3EB0-D5B0-4F82-841B-D8500149DF7F}"/>
            </a:ext>
          </a:extLst>
        </xdr:cNvPr>
        <xdr:cNvSpPr/>
      </xdr:nvSpPr>
      <xdr:spPr>
        <a:xfrm>
          <a:off x="9192260" y="14300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137431</xdr:rowOff>
    </xdr:from>
    <xdr:ext cx="469744" cy="259045"/>
    <xdr:sp macro="" textlink="">
      <xdr:nvSpPr>
        <xdr:cNvPr id="291" name="【公営住宅】&#10;一人当たり面積該当値テキスト">
          <a:extLst>
            <a:ext uri="{FF2B5EF4-FFF2-40B4-BE49-F238E27FC236}">
              <a16:creationId xmlns:a16="http://schemas.microsoft.com/office/drawing/2014/main" id="{12AF91C9-6BBD-4EFE-90CB-01BBF312899B}"/>
            </a:ext>
          </a:extLst>
        </xdr:cNvPr>
        <xdr:cNvSpPr txBox="1"/>
      </xdr:nvSpPr>
      <xdr:spPr>
        <a:xfrm>
          <a:off x="9258300" y="1421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53975</xdr:rowOff>
    </xdr:from>
    <xdr:to>
      <xdr:col>50</xdr:col>
      <xdr:colOff>165100</xdr:colOff>
      <xdr:row>85</xdr:row>
      <xdr:rowOff>155575</xdr:rowOff>
    </xdr:to>
    <xdr:sp macro="" textlink="">
      <xdr:nvSpPr>
        <xdr:cNvPr id="292" name="楕円 291">
          <a:extLst>
            <a:ext uri="{FF2B5EF4-FFF2-40B4-BE49-F238E27FC236}">
              <a16:creationId xmlns:a16="http://schemas.microsoft.com/office/drawing/2014/main" id="{C50A24B0-5C4C-49DB-AF17-650398249A51}"/>
            </a:ext>
          </a:extLst>
        </xdr:cNvPr>
        <xdr:cNvSpPr/>
      </xdr:nvSpPr>
      <xdr:spPr>
        <a:xfrm>
          <a:off x="8445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101854</xdr:rowOff>
    </xdr:from>
    <xdr:to>
      <xdr:col>55</xdr:col>
      <xdr:colOff>0</xdr:colOff>
      <xdr:row>85</xdr:row>
      <xdr:rowOff>104775</xdr:rowOff>
    </xdr:to>
    <xdr:cxnSp macro="">
      <xdr:nvCxnSpPr>
        <xdr:cNvPr id="293" name="直線コネクタ 292">
          <a:extLst>
            <a:ext uri="{FF2B5EF4-FFF2-40B4-BE49-F238E27FC236}">
              <a16:creationId xmlns:a16="http://schemas.microsoft.com/office/drawing/2014/main" id="{467A2154-AC2F-447D-9A27-C44A00D632D3}"/>
            </a:ext>
          </a:extLst>
        </xdr:cNvPr>
        <xdr:cNvCxnSpPr/>
      </xdr:nvCxnSpPr>
      <xdr:spPr>
        <a:xfrm flipV="1">
          <a:off x="8496300" y="14351254"/>
          <a:ext cx="7239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4" name="n_1aveValue【公営住宅】&#10;一人当たり面積">
          <a:extLst>
            <a:ext uri="{FF2B5EF4-FFF2-40B4-BE49-F238E27FC236}">
              <a16:creationId xmlns:a16="http://schemas.microsoft.com/office/drawing/2014/main" id="{734D9340-9784-42D5-A65B-09E40E834D87}"/>
            </a:ext>
          </a:extLst>
        </xdr:cNvPr>
        <xdr:cNvSpPr txBox="1"/>
      </xdr:nvSpPr>
      <xdr:spPr>
        <a:xfrm>
          <a:off x="8271587" y="139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5" name="n_2aveValue【公営住宅】&#10;一人当たり面積">
          <a:extLst>
            <a:ext uri="{FF2B5EF4-FFF2-40B4-BE49-F238E27FC236}">
              <a16:creationId xmlns:a16="http://schemas.microsoft.com/office/drawing/2014/main" id="{1966F7C8-FBCE-4412-A6E1-AF29243CDD91}"/>
            </a:ext>
          </a:extLst>
        </xdr:cNvPr>
        <xdr:cNvSpPr txBox="1"/>
      </xdr:nvSpPr>
      <xdr:spPr>
        <a:xfrm>
          <a:off x="7509587" y="139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146702</xdr:rowOff>
    </xdr:from>
    <xdr:ext cx="469744" cy="259045"/>
    <xdr:sp macro="" textlink="">
      <xdr:nvSpPr>
        <xdr:cNvPr id="296" name="n_1mainValue【公営住宅】&#10;一人当たり面積">
          <a:extLst>
            <a:ext uri="{FF2B5EF4-FFF2-40B4-BE49-F238E27FC236}">
              <a16:creationId xmlns:a16="http://schemas.microsoft.com/office/drawing/2014/main" id="{BB937E26-E422-428A-8E8A-B903D8A22AED}"/>
            </a:ext>
          </a:extLst>
        </xdr:cNvPr>
        <xdr:cNvSpPr txBox="1"/>
      </xdr:nvSpPr>
      <xdr:spPr>
        <a:xfrm>
          <a:off x="827158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a:extLst>
            <a:ext uri="{FF2B5EF4-FFF2-40B4-BE49-F238E27FC236}">
              <a16:creationId xmlns:a16="http://schemas.microsoft.com/office/drawing/2014/main" id="{4C203968-56B9-45CB-A393-796B187F67B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a:extLst>
            <a:ext uri="{FF2B5EF4-FFF2-40B4-BE49-F238E27FC236}">
              <a16:creationId xmlns:a16="http://schemas.microsoft.com/office/drawing/2014/main" id="{4284047D-0E61-4AFB-BC61-A5575B5EE91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a:extLst>
            <a:ext uri="{FF2B5EF4-FFF2-40B4-BE49-F238E27FC236}">
              <a16:creationId xmlns:a16="http://schemas.microsoft.com/office/drawing/2014/main" id="{A4ACF8FA-B621-463D-BD2E-7B930E340DB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a:extLst>
            <a:ext uri="{FF2B5EF4-FFF2-40B4-BE49-F238E27FC236}">
              <a16:creationId xmlns:a16="http://schemas.microsoft.com/office/drawing/2014/main" id="{F1F1B474-91F9-4C94-93B9-D7DBE54AD18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a:extLst>
            <a:ext uri="{FF2B5EF4-FFF2-40B4-BE49-F238E27FC236}">
              <a16:creationId xmlns:a16="http://schemas.microsoft.com/office/drawing/2014/main" id="{DA2A89C3-CE74-43E8-9D68-3C6C1772895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a:extLst>
            <a:ext uri="{FF2B5EF4-FFF2-40B4-BE49-F238E27FC236}">
              <a16:creationId xmlns:a16="http://schemas.microsoft.com/office/drawing/2014/main" id="{FF87E646-13D2-4B92-B788-5EBBA49D9CB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a:extLst>
            <a:ext uri="{FF2B5EF4-FFF2-40B4-BE49-F238E27FC236}">
              <a16:creationId xmlns:a16="http://schemas.microsoft.com/office/drawing/2014/main" id="{03AFCF87-04B1-40A7-9A69-D0F4941555C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A5708DA2-4D07-4775-894F-56093496A4D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396C9269-14F3-4AE6-B5D4-6A6F5AE9555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id="{E534DA12-C07D-4A0A-B9AE-30F48333268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id="{D5C2650C-E9C8-436A-BA95-72D5F9A6496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id="{93EC19A1-A4EA-4BAC-95C1-A8EC7C6E3E3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id="{998EF39E-DB69-4704-A7BE-5667EF437B7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id="{12919DC1-46A3-4BF3-8A63-FCE8D1DC664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id="{2284A091-7462-4C23-8F22-24DD3A72B19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10A39729-6594-47AE-B9E8-74D2BE5F7FE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id="{D5F52560-8E37-4005-BCCE-C1819B98FE8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id="{3245A181-763B-47DE-BF95-4E655F582E1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id="{9920BC28-B665-4C66-84A1-2B9FA8DF5C0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id="{C3263D4B-01F0-4560-90EA-4C0DB784C6F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id="{DD7B6B21-C208-4760-B013-A87A63043D9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id="{86D5C092-0D00-4663-BA40-CC2A2BDAC45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id="{0513A32F-7B21-424E-85DE-3E5A0BA23FD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id="{B793B0A4-A8A1-4D29-B817-2BDDCC1D825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a:extLst>
            <a:ext uri="{FF2B5EF4-FFF2-40B4-BE49-F238E27FC236}">
              <a16:creationId xmlns:a16="http://schemas.microsoft.com/office/drawing/2014/main" id="{B174A248-7F8B-4294-B6D3-2C56D9AA9A1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a:extLst>
            <a:ext uri="{FF2B5EF4-FFF2-40B4-BE49-F238E27FC236}">
              <a16:creationId xmlns:a16="http://schemas.microsoft.com/office/drawing/2014/main" id="{DB1625A6-5324-4E60-870A-FD200FFA930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a:extLst>
            <a:ext uri="{FF2B5EF4-FFF2-40B4-BE49-F238E27FC236}">
              <a16:creationId xmlns:a16="http://schemas.microsoft.com/office/drawing/2014/main" id="{B497772F-ADB0-42FF-AFC9-2238DFCD954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a:extLst>
            <a:ext uri="{FF2B5EF4-FFF2-40B4-BE49-F238E27FC236}">
              <a16:creationId xmlns:a16="http://schemas.microsoft.com/office/drawing/2014/main" id="{0883E532-EA01-4F05-B8E8-59D8628CC372}"/>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a:extLst>
            <a:ext uri="{FF2B5EF4-FFF2-40B4-BE49-F238E27FC236}">
              <a16:creationId xmlns:a16="http://schemas.microsoft.com/office/drawing/2014/main" id="{85C038BA-A030-41EB-A8BA-10320FDCF982}"/>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a:extLst>
            <a:ext uri="{FF2B5EF4-FFF2-40B4-BE49-F238E27FC236}">
              <a16:creationId xmlns:a16="http://schemas.microsoft.com/office/drawing/2014/main" id="{43973BFC-B52B-4813-A920-8B1C551D8C11}"/>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a:extLst>
            <a:ext uri="{FF2B5EF4-FFF2-40B4-BE49-F238E27FC236}">
              <a16:creationId xmlns:a16="http://schemas.microsoft.com/office/drawing/2014/main" id="{7671CE8E-B519-40C6-B16D-A642A5363AC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a:extLst>
            <a:ext uri="{FF2B5EF4-FFF2-40B4-BE49-F238E27FC236}">
              <a16:creationId xmlns:a16="http://schemas.microsoft.com/office/drawing/2014/main" id="{AFA22339-7EDE-4736-AF1F-09FD6D88A564}"/>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a:extLst>
            <a:ext uri="{FF2B5EF4-FFF2-40B4-BE49-F238E27FC236}">
              <a16:creationId xmlns:a16="http://schemas.microsoft.com/office/drawing/2014/main" id="{F079860C-AB29-486D-AF18-6DE9710DDB7F}"/>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a:extLst>
            <a:ext uri="{FF2B5EF4-FFF2-40B4-BE49-F238E27FC236}">
              <a16:creationId xmlns:a16="http://schemas.microsoft.com/office/drawing/2014/main" id="{40465C8D-2874-4EE7-B5DC-86DE95D23C4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a:extLst>
            <a:ext uri="{FF2B5EF4-FFF2-40B4-BE49-F238E27FC236}">
              <a16:creationId xmlns:a16="http://schemas.microsoft.com/office/drawing/2014/main" id="{1FA1AEE8-0F59-4365-A62A-9D35221D8A0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a:extLst>
            <a:ext uri="{FF2B5EF4-FFF2-40B4-BE49-F238E27FC236}">
              <a16:creationId xmlns:a16="http://schemas.microsoft.com/office/drawing/2014/main" id="{72FF4F39-4260-402F-AD6B-FE2D32BCA4E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a:extLst>
            <a:ext uri="{FF2B5EF4-FFF2-40B4-BE49-F238E27FC236}">
              <a16:creationId xmlns:a16="http://schemas.microsoft.com/office/drawing/2014/main" id="{B13C64CF-D814-489D-960E-74C890224FE8}"/>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a:extLst>
            <a:ext uri="{FF2B5EF4-FFF2-40B4-BE49-F238E27FC236}">
              <a16:creationId xmlns:a16="http://schemas.microsoft.com/office/drawing/2014/main" id="{5D168142-73D4-42AA-B55B-F1203A3E75E2}"/>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a:extLst>
            <a:ext uri="{FF2B5EF4-FFF2-40B4-BE49-F238E27FC236}">
              <a16:creationId xmlns:a16="http://schemas.microsoft.com/office/drawing/2014/main" id="{9925D408-A175-43E4-A52B-A010B781328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a:extLst>
            <a:ext uri="{FF2B5EF4-FFF2-40B4-BE49-F238E27FC236}">
              <a16:creationId xmlns:a16="http://schemas.microsoft.com/office/drawing/2014/main" id="{9835142D-78CE-424F-912C-5867B94963FA}"/>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a:extLst>
            <a:ext uri="{FF2B5EF4-FFF2-40B4-BE49-F238E27FC236}">
              <a16:creationId xmlns:a16="http://schemas.microsoft.com/office/drawing/2014/main" id="{BB8A8B2C-9013-492F-961B-D80030E3B9D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a:extLst>
            <a:ext uri="{FF2B5EF4-FFF2-40B4-BE49-F238E27FC236}">
              <a16:creationId xmlns:a16="http://schemas.microsoft.com/office/drawing/2014/main" id="{AE7F3451-B72B-4DDD-8743-0CE03D481836}"/>
            </a:ext>
          </a:extLst>
        </xdr:cNvPr>
        <xdr:cNvCxnSpPr/>
      </xdr:nvCxnSpPr>
      <xdr:spPr>
        <a:xfrm flipV="1">
          <a:off x="14375764" y="5534842"/>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a:extLst>
            <a:ext uri="{FF2B5EF4-FFF2-40B4-BE49-F238E27FC236}">
              <a16:creationId xmlns:a16="http://schemas.microsoft.com/office/drawing/2014/main" id="{10E3D681-5BC5-4BFC-930A-C3D173BBD52B}"/>
            </a:ext>
          </a:extLst>
        </xdr:cNvPr>
        <xdr:cNvSpPr txBox="1"/>
      </xdr:nvSpPr>
      <xdr:spPr>
        <a:xfrm>
          <a:off x="14414500" y="71323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a:extLst>
            <a:ext uri="{FF2B5EF4-FFF2-40B4-BE49-F238E27FC236}">
              <a16:creationId xmlns:a16="http://schemas.microsoft.com/office/drawing/2014/main" id="{B4646E79-A01D-4B11-93C6-7B9C6364A5AA}"/>
            </a:ext>
          </a:extLst>
        </xdr:cNvPr>
        <xdr:cNvCxnSpPr/>
      </xdr:nvCxnSpPr>
      <xdr:spPr>
        <a:xfrm>
          <a:off x="1428750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a:extLst>
            <a:ext uri="{FF2B5EF4-FFF2-40B4-BE49-F238E27FC236}">
              <a16:creationId xmlns:a16="http://schemas.microsoft.com/office/drawing/2014/main" id="{B7D6F108-6576-4551-B35C-F87FD5E0BC0A}"/>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a:extLst>
            <a:ext uri="{FF2B5EF4-FFF2-40B4-BE49-F238E27FC236}">
              <a16:creationId xmlns:a16="http://schemas.microsoft.com/office/drawing/2014/main" id="{091AC5E2-9585-4B4B-A33F-CE8D1C5CC253}"/>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a:extLst>
            <a:ext uri="{FF2B5EF4-FFF2-40B4-BE49-F238E27FC236}">
              <a16:creationId xmlns:a16="http://schemas.microsoft.com/office/drawing/2014/main" id="{D805C1B5-C39C-4D25-843B-025985B281D8}"/>
            </a:ext>
          </a:extLst>
        </xdr:cNvPr>
        <xdr:cNvSpPr txBox="1"/>
      </xdr:nvSpPr>
      <xdr:spPr>
        <a:xfrm>
          <a:off x="14414500" y="6284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a:extLst>
            <a:ext uri="{FF2B5EF4-FFF2-40B4-BE49-F238E27FC236}">
              <a16:creationId xmlns:a16="http://schemas.microsoft.com/office/drawing/2014/main" id="{17FCB740-391E-4133-BFA4-C0C0C99A0E07}"/>
            </a:ext>
          </a:extLst>
        </xdr:cNvPr>
        <xdr:cNvSpPr/>
      </xdr:nvSpPr>
      <xdr:spPr>
        <a:xfrm>
          <a:off x="14325600" y="63064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a:extLst>
            <a:ext uri="{FF2B5EF4-FFF2-40B4-BE49-F238E27FC236}">
              <a16:creationId xmlns:a16="http://schemas.microsoft.com/office/drawing/2014/main" id="{5161BE35-DD82-4D84-9A7A-6E95EA40CE43}"/>
            </a:ext>
          </a:extLst>
        </xdr:cNvPr>
        <xdr:cNvSpPr/>
      </xdr:nvSpPr>
      <xdr:spPr>
        <a:xfrm>
          <a:off x="13578840" y="6192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a:extLst>
            <a:ext uri="{FF2B5EF4-FFF2-40B4-BE49-F238E27FC236}">
              <a16:creationId xmlns:a16="http://schemas.microsoft.com/office/drawing/2014/main" id="{25217E4C-1CB9-44B4-9B51-8D8F368E4F7D}"/>
            </a:ext>
          </a:extLst>
        </xdr:cNvPr>
        <xdr:cNvSpPr/>
      </xdr:nvSpPr>
      <xdr:spPr>
        <a:xfrm>
          <a:off x="1280414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8189A2AB-F624-4B6C-B9E6-3D943CB9331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BEE56CD3-9FA7-4E24-AC81-322A909A723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75EF13FF-2DEB-419B-A1F4-39564483E58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3DC8762F-CDC2-4D57-BC11-A9E4A70F2A7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4E87CD4F-687E-4A15-A90C-77BB93C7C4A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352" name="楕円 351">
          <a:extLst>
            <a:ext uri="{FF2B5EF4-FFF2-40B4-BE49-F238E27FC236}">
              <a16:creationId xmlns:a16="http://schemas.microsoft.com/office/drawing/2014/main" id="{04AAB470-9412-46EE-8FD6-81A78267B42E}"/>
            </a:ext>
          </a:extLst>
        </xdr:cNvPr>
        <xdr:cNvSpPr/>
      </xdr:nvSpPr>
      <xdr:spPr>
        <a:xfrm>
          <a:off x="14325600" y="61437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353" name="【認定こども園・幼稚園・保育所】&#10;有形固定資産減価償却率該当値テキスト">
          <a:extLst>
            <a:ext uri="{FF2B5EF4-FFF2-40B4-BE49-F238E27FC236}">
              <a16:creationId xmlns:a16="http://schemas.microsoft.com/office/drawing/2014/main" id="{71361C11-551A-41F5-87D2-984ADDF77D23}"/>
            </a:ext>
          </a:extLst>
        </xdr:cNvPr>
        <xdr:cNvSpPr txBox="1"/>
      </xdr:nvSpPr>
      <xdr:spPr>
        <a:xfrm>
          <a:off x="14414500"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354" name="楕円 353">
          <a:extLst>
            <a:ext uri="{FF2B5EF4-FFF2-40B4-BE49-F238E27FC236}">
              <a16:creationId xmlns:a16="http://schemas.microsoft.com/office/drawing/2014/main" id="{6135737F-5AF9-44B7-9333-944CDC75C88E}"/>
            </a:ext>
          </a:extLst>
        </xdr:cNvPr>
        <xdr:cNvSpPr/>
      </xdr:nvSpPr>
      <xdr:spPr>
        <a:xfrm>
          <a:off x="13578840" y="6179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23949</xdr:rowOff>
    </xdr:to>
    <xdr:cxnSp macro="">
      <xdr:nvCxnSpPr>
        <xdr:cNvPr id="355" name="直線コネクタ 354">
          <a:extLst>
            <a:ext uri="{FF2B5EF4-FFF2-40B4-BE49-F238E27FC236}">
              <a16:creationId xmlns:a16="http://schemas.microsoft.com/office/drawing/2014/main" id="{6ECF173B-FD57-4478-860D-7C551F69C35C}"/>
            </a:ext>
          </a:extLst>
        </xdr:cNvPr>
        <xdr:cNvCxnSpPr/>
      </xdr:nvCxnSpPr>
      <xdr:spPr>
        <a:xfrm flipV="1">
          <a:off x="13629640" y="6194516"/>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6" name="n_1aveValue【認定こども園・幼稚園・保育所】&#10;有形固定資産減価償却率">
          <a:extLst>
            <a:ext uri="{FF2B5EF4-FFF2-40B4-BE49-F238E27FC236}">
              <a16:creationId xmlns:a16="http://schemas.microsoft.com/office/drawing/2014/main" id="{D26681C8-9E6B-4A94-9FFC-0EFA40B04CDD}"/>
            </a:ext>
          </a:extLst>
        </xdr:cNvPr>
        <xdr:cNvSpPr txBox="1"/>
      </xdr:nvSpPr>
      <xdr:spPr>
        <a:xfrm>
          <a:off x="13437244" y="628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57" name="n_2aveValue【認定こども園・幼稚園・保育所】&#10;有形固定資産減価償却率">
          <a:extLst>
            <a:ext uri="{FF2B5EF4-FFF2-40B4-BE49-F238E27FC236}">
              <a16:creationId xmlns:a16="http://schemas.microsoft.com/office/drawing/2014/main" id="{695E9D7E-EB49-425A-8CA7-E6E6AF12F16D}"/>
            </a:ext>
          </a:extLst>
        </xdr:cNvPr>
        <xdr:cNvSpPr txBox="1"/>
      </xdr:nvSpPr>
      <xdr:spPr>
        <a:xfrm>
          <a:off x="1267524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358" name="n_1mainValue【認定こども園・幼稚園・保育所】&#10;有形固定資産減価償却率">
          <a:extLst>
            <a:ext uri="{FF2B5EF4-FFF2-40B4-BE49-F238E27FC236}">
              <a16:creationId xmlns:a16="http://schemas.microsoft.com/office/drawing/2014/main" id="{A7F3DE15-BBF3-4E07-B026-1D902701CE88}"/>
            </a:ext>
          </a:extLst>
        </xdr:cNvPr>
        <xdr:cNvSpPr txBox="1"/>
      </xdr:nvSpPr>
      <xdr:spPr>
        <a:xfrm>
          <a:off x="1343724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id="{6017DE24-A5BD-4884-91D5-1FA729FABC7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id="{A8FCA7C3-08D1-4BE8-8F3C-A498E997A0E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id="{B33BDC43-133F-4989-8242-063C6BAC7E6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id="{9657CD4E-6101-4DCE-9C38-7348DE991D1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id="{B76A9CDE-F90E-4F3E-80A4-EC1F44F7FA6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id="{FFCE1BD8-6B54-4ABA-B066-DF8028164B1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id="{9244EB9B-3B97-4C8E-BD6A-427F18DB577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64BB532D-969F-4EA3-B770-20B2E238E72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8E864E5F-C226-4962-85E0-EAD7AEDB5F2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0A270E2D-157C-4C3F-9DBA-B18E2692B28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a:extLst>
            <a:ext uri="{FF2B5EF4-FFF2-40B4-BE49-F238E27FC236}">
              <a16:creationId xmlns:a16="http://schemas.microsoft.com/office/drawing/2014/main" id="{3FB96863-A30E-46DB-BE23-4B2FE2556FD1}"/>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a:extLst>
            <a:ext uri="{FF2B5EF4-FFF2-40B4-BE49-F238E27FC236}">
              <a16:creationId xmlns:a16="http://schemas.microsoft.com/office/drawing/2014/main" id="{FF7949F4-00DA-4135-904D-0DF5A8D9EBC7}"/>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a:extLst>
            <a:ext uri="{FF2B5EF4-FFF2-40B4-BE49-F238E27FC236}">
              <a16:creationId xmlns:a16="http://schemas.microsoft.com/office/drawing/2014/main" id="{2A4A817F-09F1-4554-B804-84EE6DB6DD0A}"/>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a:extLst>
            <a:ext uri="{FF2B5EF4-FFF2-40B4-BE49-F238E27FC236}">
              <a16:creationId xmlns:a16="http://schemas.microsoft.com/office/drawing/2014/main" id="{26A3DA51-237A-4A27-AD17-8CF5514158A4}"/>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a:extLst>
            <a:ext uri="{FF2B5EF4-FFF2-40B4-BE49-F238E27FC236}">
              <a16:creationId xmlns:a16="http://schemas.microsoft.com/office/drawing/2014/main" id="{24B8BFC9-754E-4A2C-A72F-4B7BDFEDE7A7}"/>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a:extLst>
            <a:ext uri="{FF2B5EF4-FFF2-40B4-BE49-F238E27FC236}">
              <a16:creationId xmlns:a16="http://schemas.microsoft.com/office/drawing/2014/main" id="{C932E125-992A-430C-BDC8-30F4646E501C}"/>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a:extLst>
            <a:ext uri="{FF2B5EF4-FFF2-40B4-BE49-F238E27FC236}">
              <a16:creationId xmlns:a16="http://schemas.microsoft.com/office/drawing/2014/main" id="{88BC4CFF-42BD-45DD-A030-3957A6EF79A5}"/>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a:extLst>
            <a:ext uri="{FF2B5EF4-FFF2-40B4-BE49-F238E27FC236}">
              <a16:creationId xmlns:a16="http://schemas.microsoft.com/office/drawing/2014/main" id="{17252C28-9E2A-48AA-9199-6B19FF1B7B0D}"/>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a:extLst>
            <a:ext uri="{FF2B5EF4-FFF2-40B4-BE49-F238E27FC236}">
              <a16:creationId xmlns:a16="http://schemas.microsoft.com/office/drawing/2014/main" id="{105E89E4-E299-4A98-9AD4-F72FA1C24B52}"/>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a:extLst>
            <a:ext uri="{FF2B5EF4-FFF2-40B4-BE49-F238E27FC236}">
              <a16:creationId xmlns:a16="http://schemas.microsoft.com/office/drawing/2014/main" id="{B38066BC-86BE-4518-BA17-18EF9A9CCEB4}"/>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a:extLst>
            <a:ext uri="{FF2B5EF4-FFF2-40B4-BE49-F238E27FC236}">
              <a16:creationId xmlns:a16="http://schemas.microsoft.com/office/drawing/2014/main" id="{4EC7140C-ABEF-4978-951C-9754DB6AE472}"/>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a:extLst>
            <a:ext uri="{FF2B5EF4-FFF2-40B4-BE49-F238E27FC236}">
              <a16:creationId xmlns:a16="http://schemas.microsoft.com/office/drawing/2014/main" id="{FFF8F251-02FF-4CD6-941F-624C11D443E5}"/>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id="{1BF810E6-9379-4107-AF1C-B26CD7E0D47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a:extLst>
            <a:ext uri="{FF2B5EF4-FFF2-40B4-BE49-F238E27FC236}">
              <a16:creationId xmlns:a16="http://schemas.microsoft.com/office/drawing/2014/main" id="{BAFFD76F-0565-4911-9EB9-86FF5D72490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a:extLst>
            <a:ext uri="{FF2B5EF4-FFF2-40B4-BE49-F238E27FC236}">
              <a16:creationId xmlns:a16="http://schemas.microsoft.com/office/drawing/2014/main" id="{60B73B58-F04F-4A3F-80F6-47052ED82DD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a:extLst>
            <a:ext uri="{FF2B5EF4-FFF2-40B4-BE49-F238E27FC236}">
              <a16:creationId xmlns:a16="http://schemas.microsoft.com/office/drawing/2014/main" id="{A8859267-5A39-4B42-805E-C28E75A9786C}"/>
            </a:ext>
          </a:extLst>
        </xdr:cNvPr>
        <xdr:cNvCxnSpPr/>
      </xdr:nvCxnSpPr>
      <xdr:spPr>
        <a:xfrm flipV="1">
          <a:off x="19509104" y="5709013"/>
          <a:ext cx="0" cy="1368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a:extLst>
            <a:ext uri="{FF2B5EF4-FFF2-40B4-BE49-F238E27FC236}">
              <a16:creationId xmlns:a16="http://schemas.microsoft.com/office/drawing/2014/main" id="{DA9E78F5-A7A7-444C-AEDD-C58ED07D6370}"/>
            </a:ext>
          </a:extLst>
        </xdr:cNvPr>
        <xdr:cNvSpPr txBox="1"/>
      </xdr:nvSpPr>
      <xdr:spPr>
        <a:xfrm>
          <a:off x="19547840" y="70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a:extLst>
            <a:ext uri="{FF2B5EF4-FFF2-40B4-BE49-F238E27FC236}">
              <a16:creationId xmlns:a16="http://schemas.microsoft.com/office/drawing/2014/main" id="{78827B5F-9F41-46E2-B137-FB29E53C982A}"/>
            </a:ext>
          </a:extLst>
        </xdr:cNvPr>
        <xdr:cNvCxnSpPr/>
      </xdr:nvCxnSpPr>
      <xdr:spPr>
        <a:xfrm>
          <a:off x="19443700" y="7077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a:extLst>
            <a:ext uri="{FF2B5EF4-FFF2-40B4-BE49-F238E27FC236}">
              <a16:creationId xmlns:a16="http://schemas.microsoft.com/office/drawing/2014/main" id="{3F23A183-1C48-4597-8465-0DD0B4FD41D7}"/>
            </a:ext>
          </a:extLst>
        </xdr:cNvPr>
        <xdr:cNvSpPr txBox="1"/>
      </xdr:nvSpPr>
      <xdr:spPr>
        <a:xfrm>
          <a:off x="19547840" y="54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a:extLst>
            <a:ext uri="{FF2B5EF4-FFF2-40B4-BE49-F238E27FC236}">
              <a16:creationId xmlns:a16="http://schemas.microsoft.com/office/drawing/2014/main" id="{CB80416D-C291-49AB-9227-E7A521ACEB8F}"/>
            </a:ext>
          </a:extLst>
        </xdr:cNvPr>
        <xdr:cNvCxnSpPr/>
      </xdr:nvCxnSpPr>
      <xdr:spPr>
        <a:xfrm>
          <a:off x="19443700" y="5709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389" name="【認定こども園・幼稚園・保育所】&#10;一人当たり面積平均値テキスト">
          <a:extLst>
            <a:ext uri="{FF2B5EF4-FFF2-40B4-BE49-F238E27FC236}">
              <a16:creationId xmlns:a16="http://schemas.microsoft.com/office/drawing/2014/main" id="{660606EC-2769-43F1-901C-3F054D051AA7}"/>
            </a:ext>
          </a:extLst>
        </xdr:cNvPr>
        <xdr:cNvSpPr txBox="1"/>
      </xdr:nvSpPr>
      <xdr:spPr>
        <a:xfrm>
          <a:off x="1954784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a:extLst>
            <a:ext uri="{FF2B5EF4-FFF2-40B4-BE49-F238E27FC236}">
              <a16:creationId xmlns:a16="http://schemas.microsoft.com/office/drawing/2014/main" id="{DB406368-C334-4943-A9DA-AA393614F145}"/>
            </a:ext>
          </a:extLst>
        </xdr:cNvPr>
        <xdr:cNvSpPr/>
      </xdr:nvSpPr>
      <xdr:spPr>
        <a:xfrm>
          <a:off x="1945894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a:extLst>
            <a:ext uri="{FF2B5EF4-FFF2-40B4-BE49-F238E27FC236}">
              <a16:creationId xmlns:a16="http://schemas.microsoft.com/office/drawing/2014/main" id="{99C7F032-E42E-4866-894C-D12903EF0375}"/>
            </a:ext>
          </a:extLst>
        </xdr:cNvPr>
        <xdr:cNvSpPr/>
      </xdr:nvSpPr>
      <xdr:spPr>
        <a:xfrm>
          <a:off x="1873504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a:extLst>
            <a:ext uri="{FF2B5EF4-FFF2-40B4-BE49-F238E27FC236}">
              <a16:creationId xmlns:a16="http://schemas.microsoft.com/office/drawing/2014/main" id="{94EFEACF-C4A1-4F1B-96BB-FDBED60465D8}"/>
            </a:ext>
          </a:extLst>
        </xdr:cNvPr>
        <xdr:cNvSpPr/>
      </xdr:nvSpPr>
      <xdr:spPr>
        <a:xfrm>
          <a:off x="1793748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C81EF9D-A616-48CD-ABA6-CF5A3C1F1FB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25E46D1A-7BA0-4A21-A494-462CF355E28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1C8CD9F-1181-4C58-ACE8-07A1A3EBCEC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3634444D-915F-4AE2-8D8C-AD410170C4E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3DDFF173-85A0-4AD3-B359-DBD6EB17B1A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118473</xdr:rowOff>
    </xdr:from>
    <xdr:to>
      <xdr:col>116</xdr:col>
      <xdr:colOff>114300</xdr:colOff>
      <xdr:row>39</xdr:row>
      <xdr:rowOff>48623</xdr:rowOff>
    </xdr:to>
    <xdr:sp macro="" textlink="">
      <xdr:nvSpPr>
        <xdr:cNvPr id="398" name="楕円 397">
          <a:extLst>
            <a:ext uri="{FF2B5EF4-FFF2-40B4-BE49-F238E27FC236}">
              <a16:creationId xmlns:a16="http://schemas.microsoft.com/office/drawing/2014/main" id="{9038F9CD-97A8-48A2-A40A-6B90709961AF}"/>
            </a:ext>
          </a:extLst>
        </xdr:cNvPr>
        <xdr:cNvSpPr/>
      </xdr:nvSpPr>
      <xdr:spPr>
        <a:xfrm>
          <a:off x="19458940" y="6488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96900</xdr:rowOff>
    </xdr:from>
    <xdr:ext cx="469744" cy="259045"/>
    <xdr:sp macro="" textlink="">
      <xdr:nvSpPr>
        <xdr:cNvPr id="399" name="【認定こども園・幼稚園・保育所】&#10;一人当たり面積該当値テキスト">
          <a:extLst>
            <a:ext uri="{FF2B5EF4-FFF2-40B4-BE49-F238E27FC236}">
              <a16:creationId xmlns:a16="http://schemas.microsoft.com/office/drawing/2014/main" id="{24B8A5DA-E011-40A6-BE26-ED56F690D491}"/>
            </a:ext>
          </a:extLst>
        </xdr:cNvPr>
        <xdr:cNvSpPr txBox="1"/>
      </xdr:nvSpPr>
      <xdr:spPr>
        <a:xfrm>
          <a:off x="19547840" y="646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400" name="楕円 399">
          <a:extLst>
            <a:ext uri="{FF2B5EF4-FFF2-40B4-BE49-F238E27FC236}">
              <a16:creationId xmlns:a16="http://schemas.microsoft.com/office/drawing/2014/main" id="{A1AADD64-3FCF-4F7B-B80F-C4C02A033D8A}"/>
            </a:ext>
          </a:extLst>
        </xdr:cNvPr>
        <xdr:cNvSpPr/>
      </xdr:nvSpPr>
      <xdr:spPr>
        <a:xfrm>
          <a:off x="18735040" y="649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169273</xdr:rowOff>
    </xdr:from>
    <xdr:to>
      <xdr:col>116</xdr:col>
      <xdr:colOff>63500</xdr:colOff>
      <xdr:row>39</xdr:row>
      <xdr:rowOff>7620</xdr:rowOff>
    </xdr:to>
    <xdr:cxnSp macro="">
      <xdr:nvCxnSpPr>
        <xdr:cNvPr id="401" name="直線コネクタ 400">
          <a:extLst>
            <a:ext uri="{FF2B5EF4-FFF2-40B4-BE49-F238E27FC236}">
              <a16:creationId xmlns:a16="http://schemas.microsoft.com/office/drawing/2014/main" id="{2F9A8CA8-19EF-4F5D-89D0-51700089CB31}"/>
            </a:ext>
          </a:extLst>
        </xdr:cNvPr>
        <xdr:cNvCxnSpPr/>
      </xdr:nvCxnSpPr>
      <xdr:spPr>
        <a:xfrm flipV="1">
          <a:off x="18778220" y="6539593"/>
          <a:ext cx="73152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C71518B2-4B9D-4FD8-A1FA-12282D6F0693}"/>
            </a:ext>
          </a:extLst>
        </xdr:cNvPr>
        <xdr:cNvSpPr txBox="1"/>
      </xdr:nvSpPr>
      <xdr:spPr>
        <a:xfrm>
          <a:off x="18561127" y="663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C136586F-6043-48BE-AA38-7EE1B5A173A4}"/>
            </a:ext>
          </a:extLst>
        </xdr:cNvPr>
        <xdr:cNvSpPr txBox="1"/>
      </xdr:nvSpPr>
      <xdr:spPr>
        <a:xfrm>
          <a:off x="17776267" y="630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74947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2E55A9FB-62D0-4539-B406-8C7FD24F4B06}"/>
            </a:ext>
          </a:extLst>
        </xdr:cNvPr>
        <xdr:cNvSpPr txBox="1"/>
      </xdr:nvSpPr>
      <xdr:spPr>
        <a:xfrm>
          <a:off x="185611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EDB579DF-CC21-413B-9FE5-8EB6C147A06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E8149944-16E6-47AF-BAB6-281D792E07D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503782DA-36D0-4117-8329-88EF7630CCA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2E8216CE-0AE8-4F2D-B0BE-DEE9B8F1D5B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8132409A-E10A-45F4-A1B6-11F697A4697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9AED7AD6-F2AC-4A01-898C-E5F7ABA97EE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4029C115-9ACB-4C80-A964-A16EB204AA8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DB092C6D-16E8-4535-B922-DA2206EDD42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023196AD-6444-41B6-BA75-D8A2B319DE9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EA1A6E73-4EC4-476F-9C1F-E908A524BC0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a:extLst>
            <a:ext uri="{FF2B5EF4-FFF2-40B4-BE49-F238E27FC236}">
              <a16:creationId xmlns:a16="http://schemas.microsoft.com/office/drawing/2014/main" id="{1CCCF6B2-EBCD-4D19-933D-66049E9101A0}"/>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a:extLst>
            <a:ext uri="{FF2B5EF4-FFF2-40B4-BE49-F238E27FC236}">
              <a16:creationId xmlns:a16="http://schemas.microsoft.com/office/drawing/2014/main" id="{61637429-A043-4B0D-9DC6-4810B709026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a:extLst>
            <a:ext uri="{FF2B5EF4-FFF2-40B4-BE49-F238E27FC236}">
              <a16:creationId xmlns:a16="http://schemas.microsoft.com/office/drawing/2014/main" id="{D7001CA0-5CB5-4562-A466-AC8FCBDD6649}"/>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a:extLst>
            <a:ext uri="{FF2B5EF4-FFF2-40B4-BE49-F238E27FC236}">
              <a16:creationId xmlns:a16="http://schemas.microsoft.com/office/drawing/2014/main" id="{F6BD8310-F0C2-484A-B072-F9CCF2B8178E}"/>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a:extLst>
            <a:ext uri="{FF2B5EF4-FFF2-40B4-BE49-F238E27FC236}">
              <a16:creationId xmlns:a16="http://schemas.microsoft.com/office/drawing/2014/main" id="{68FD145B-1D98-43DA-A0E3-18ED4172AFD9}"/>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a:extLst>
            <a:ext uri="{FF2B5EF4-FFF2-40B4-BE49-F238E27FC236}">
              <a16:creationId xmlns:a16="http://schemas.microsoft.com/office/drawing/2014/main" id="{66D92225-4A29-4AC3-ACE5-2D2E0499909D}"/>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a:extLst>
            <a:ext uri="{FF2B5EF4-FFF2-40B4-BE49-F238E27FC236}">
              <a16:creationId xmlns:a16="http://schemas.microsoft.com/office/drawing/2014/main" id="{97F7022A-C508-490B-94B4-F8728C36E44B}"/>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a:extLst>
            <a:ext uri="{FF2B5EF4-FFF2-40B4-BE49-F238E27FC236}">
              <a16:creationId xmlns:a16="http://schemas.microsoft.com/office/drawing/2014/main" id="{86B39152-2847-4BE8-9556-F031A2A97BF7}"/>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a:extLst>
            <a:ext uri="{FF2B5EF4-FFF2-40B4-BE49-F238E27FC236}">
              <a16:creationId xmlns:a16="http://schemas.microsoft.com/office/drawing/2014/main" id="{64D5D1EC-6C5B-432E-9F30-092484C91959}"/>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a:extLst>
            <a:ext uri="{FF2B5EF4-FFF2-40B4-BE49-F238E27FC236}">
              <a16:creationId xmlns:a16="http://schemas.microsoft.com/office/drawing/2014/main" id="{C9F7A80C-DFED-4351-BB6B-07CA8A3758B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a:extLst>
            <a:ext uri="{FF2B5EF4-FFF2-40B4-BE49-F238E27FC236}">
              <a16:creationId xmlns:a16="http://schemas.microsoft.com/office/drawing/2014/main" id="{2B5F54BB-FADA-400F-BBE9-0A4DB9A7CCCD}"/>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87576421-183A-4D40-A9BA-112F4DF6CAB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a:extLst>
            <a:ext uri="{FF2B5EF4-FFF2-40B4-BE49-F238E27FC236}">
              <a16:creationId xmlns:a16="http://schemas.microsoft.com/office/drawing/2014/main" id="{1E30A8D1-DC30-461F-A820-FB5C41B37EBF}"/>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a:extLst>
            <a:ext uri="{FF2B5EF4-FFF2-40B4-BE49-F238E27FC236}">
              <a16:creationId xmlns:a16="http://schemas.microsoft.com/office/drawing/2014/main" id="{E7071F79-AC7E-4FC1-BEBC-CD9451EC41B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a:extLst>
            <a:ext uri="{FF2B5EF4-FFF2-40B4-BE49-F238E27FC236}">
              <a16:creationId xmlns:a16="http://schemas.microsoft.com/office/drawing/2014/main" id="{9C483AE3-271B-4836-9CBE-237279C85E3C}"/>
            </a:ext>
          </a:extLst>
        </xdr:cNvPr>
        <xdr:cNvCxnSpPr/>
      </xdr:nvCxnSpPr>
      <xdr:spPr>
        <a:xfrm flipV="1">
          <a:off x="14375764" y="942975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a:extLst>
            <a:ext uri="{FF2B5EF4-FFF2-40B4-BE49-F238E27FC236}">
              <a16:creationId xmlns:a16="http://schemas.microsoft.com/office/drawing/2014/main" id="{1F93A088-8DB5-474B-B2B2-B00F85867DB3}"/>
            </a:ext>
          </a:extLst>
        </xdr:cNvPr>
        <xdr:cNvSpPr txBox="1"/>
      </xdr:nvSpPr>
      <xdr:spPr>
        <a:xfrm>
          <a:off x="144145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a:extLst>
            <a:ext uri="{FF2B5EF4-FFF2-40B4-BE49-F238E27FC236}">
              <a16:creationId xmlns:a16="http://schemas.microsoft.com/office/drawing/2014/main" id="{2AE98D49-1FDA-4207-BE5F-1B18AA69D9E9}"/>
            </a:ext>
          </a:extLst>
        </xdr:cNvPr>
        <xdr:cNvCxnSpPr/>
      </xdr:nvCxnSpPr>
      <xdr:spPr>
        <a:xfrm>
          <a:off x="1428750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a:extLst>
            <a:ext uri="{FF2B5EF4-FFF2-40B4-BE49-F238E27FC236}">
              <a16:creationId xmlns:a16="http://schemas.microsoft.com/office/drawing/2014/main" id="{54DDFF3D-DAA8-4EED-8AEE-0E3D062683D4}"/>
            </a:ext>
          </a:extLst>
        </xdr:cNvPr>
        <xdr:cNvSpPr txBox="1"/>
      </xdr:nvSpPr>
      <xdr:spPr>
        <a:xfrm>
          <a:off x="144145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a:extLst>
            <a:ext uri="{FF2B5EF4-FFF2-40B4-BE49-F238E27FC236}">
              <a16:creationId xmlns:a16="http://schemas.microsoft.com/office/drawing/2014/main" id="{9F410CF4-2263-441A-A8FF-04DCC7E0BCBB}"/>
            </a:ext>
          </a:extLst>
        </xdr:cNvPr>
        <xdr:cNvCxnSpPr/>
      </xdr:nvCxnSpPr>
      <xdr:spPr>
        <a:xfrm>
          <a:off x="1428750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34" name="【学校施設】&#10;有形固定資産減価償却率平均値テキスト">
          <a:extLst>
            <a:ext uri="{FF2B5EF4-FFF2-40B4-BE49-F238E27FC236}">
              <a16:creationId xmlns:a16="http://schemas.microsoft.com/office/drawing/2014/main" id="{942202A0-CD28-42A8-A96C-B4E78D519BFF}"/>
            </a:ext>
          </a:extLst>
        </xdr:cNvPr>
        <xdr:cNvSpPr txBox="1"/>
      </xdr:nvSpPr>
      <xdr:spPr>
        <a:xfrm>
          <a:off x="144145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a:extLst>
            <a:ext uri="{FF2B5EF4-FFF2-40B4-BE49-F238E27FC236}">
              <a16:creationId xmlns:a16="http://schemas.microsoft.com/office/drawing/2014/main" id="{B39460A6-D265-4544-83D4-87F12D26F39E}"/>
            </a:ext>
          </a:extLst>
        </xdr:cNvPr>
        <xdr:cNvSpPr/>
      </xdr:nvSpPr>
      <xdr:spPr>
        <a:xfrm>
          <a:off x="14325600" y="100838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a:extLst>
            <a:ext uri="{FF2B5EF4-FFF2-40B4-BE49-F238E27FC236}">
              <a16:creationId xmlns:a16="http://schemas.microsoft.com/office/drawing/2014/main" id="{182A98D3-417D-4BF4-A361-0B8A6FA49508}"/>
            </a:ext>
          </a:extLst>
        </xdr:cNvPr>
        <xdr:cNvSpPr/>
      </xdr:nvSpPr>
      <xdr:spPr>
        <a:xfrm>
          <a:off x="135788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a:extLst>
            <a:ext uri="{FF2B5EF4-FFF2-40B4-BE49-F238E27FC236}">
              <a16:creationId xmlns:a16="http://schemas.microsoft.com/office/drawing/2014/main" id="{CCF3F95D-83EE-47C6-B73E-66E16BC724E2}"/>
            </a:ext>
          </a:extLst>
        </xdr:cNvPr>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BAE44594-7F8E-401A-B0BF-334D0F69CF5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8570E8FF-6A81-49ED-BD37-27FB9A91362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EA5A0C43-D03E-45BC-8DD0-A41C1C00618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52F996A4-1384-43C0-BAA8-BE175C00555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A0FBFCE1-D22F-48D2-ADD9-7917D3CCEC5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443" name="楕円 442">
          <a:extLst>
            <a:ext uri="{FF2B5EF4-FFF2-40B4-BE49-F238E27FC236}">
              <a16:creationId xmlns:a16="http://schemas.microsoft.com/office/drawing/2014/main" id="{2FF0040F-81A9-47B2-BA57-9E78D2B038B3}"/>
            </a:ext>
          </a:extLst>
        </xdr:cNvPr>
        <xdr:cNvSpPr/>
      </xdr:nvSpPr>
      <xdr:spPr>
        <a:xfrm>
          <a:off x="14325600" y="105905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7637</xdr:rowOff>
    </xdr:from>
    <xdr:ext cx="405111" cy="259045"/>
    <xdr:sp macro="" textlink="">
      <xdr:nvSpPr>
        <xdr:cNvPr id="444" name="【学校施設】&#10;有形固定資産減価償却率該当値テキスト">
          <a:extLst>
            <a:ext uri="{FF2B5EF4-FFF2-40B4-BE49-F238E27FC236}">
              <a16:creationId xmlns:a16="http://schemas.microsoft.com/office/drawing/2014/main" id="{AA3BFB82-DEAA-4F92-9A68-C09C2F921A45}"/>
            </a:ext>
          </a:extLst>
        </xdr:cNvPr>
        <xdr:cNvSpPr txBox="1"/>
      </xdr:nvSpPr>
      <xdr:spPr>
        <a:xfrm>
          <a:off x="144145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23495</xdr:rowOff>
    </xdr:from>
    <xdr:to>
      <xdr:col>81</xdr:col>
      <xdr:colOff>101600</xdr:colOff>
      <xdr:row>63</xdr:row>
      <xdr:rowOff>125095</xdr:rowOff>
    </xdr:to>
    <xdr:sp macro="" textlink="">
      <xdr:nvSpPr>
        <xdr:cNvPr id="445" name="楕円 444">
          <a:extLst>
            <a:ext uri="{FF2B5EF4-FFF2-40B4-BE49-F238E27FC236}">
              <a16:creationId xmlns:a16="http://schemas.microsoft.com/office/drawing/2014/main" id="{9E8922D1-8C16-40A0-B855-2B73146F533A}"/>
            </a:ext>
          </a:extLst>
        </xdr:cNvPr>
        <xdr:cNvSpPr/>
      </xdr:nvSpPr>
      <xdr:spPr>
        <a:xfrm>
          <a:off x="1357884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74295</xdr:rowOff>
    </xdr:from>
    <xdr:to>
      <xdr:col>85</xdr:col>
      <xdr:colOff>127000</xdr:colOff>
      <xdr:row>63</xdr:row>
      <xdr:rowOff>80010</xdr:rowOff>
    </xdr:to>
    <xdr:cxnSp macro="">
      <xdr:nvCxnSpPr>
        <xdr:cNvPr id="446" name="直線コネクタ 445">
          <a:extLst>
            <a:ext uri="{FF2B5EF4-FFF2-40B4-BE49-F238E27FC236}">
              <a16:creationId xmlns:a16="http://schemas.microsoft.com/office/drawing/2014/main" id="{1029639F-6F70-4237-A6F3-8B74F90D0FE1}"/>
            </a:ext>
          </a:extLst>
        </xdr:cNvPr>
        <xdr:cNvCxnSpPr/>
      </xdr:nvCxnSpPr>
      <xdr:spPr>
        <a:xfrm>
          <a:off x="13629640" y="1063561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47" name="n_1aveValue【学校施設】&#10;有形固定資産減価償却率">
          <a:extLst>
            <a:ext uri="{FF2B5EF4-FFF2-40B4-BE49-F238E27FC236}">
              <a16:creationId xmlns:a16="http://schemas.microsoft.com/office/drawing/2014/main" id="{6E3DD8B1-C967-477A-9E30-AC84F8290C10}"/>
            </a:ext>
          </a:extLst>
        </xdr:cNvPr>
        <xdr:cNvSpPr txBox="1"/>
      </xdr:nvSpPr>
      <xdr:spPr>
        <a:xfrm>
          <a:off x="13437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48" name="n_2aveValue【学校施設】&#10;有形固定資産減価償却率">
          <a:extLst>
            <a:ext uri="{FF2B5EF4-FFF2-40B4-BE49-F238E27FC236}">
              <a16:creationId xmlns:a16="http://schemas.microsoft.com/office/drawing/2014/main" id="{957E0A12-3A7A-480F-AC4E-D6AF8E487601}"/>
            </a:ext>
          </a:extLst>
        </xdr:cNvPr>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116222</xdr:rowOff>
    </xdr:from>
    <xdr:ext cx="405111" cy="259045"/>
    <xdr:sp macro="" textlink="">
      <xdr:nvSpPr>
        <xdr:cNvPr id="449" name="n_1mainValue【学校施設】&#10;有形固定資産減価償却率">
          <a:extLst>
            <a:ext uri="{FF2B5EF4-FFF2-40B4-BE49-F238E27FC236}">
              <a16:creationId xmlns:a16="http://schemas.microsoft.com/office/drawing/2014/main" id="{B258AA3E-E470-4F93-A8B4-7ED7E52FA5E6}"/>
            </a:ext>
          </a:extLst>
        </xdr:cNvPr>
        <xdr:cNvSpPr txBox="1"/>
      </xdr:nvSpPr>
      <xdr:spPr>
        <a:xfrm>
          <a:off x="134372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B6F4EB63-F483-4E21-B917-6F8BC5A3FE0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3C38F9C2-6F68-4313-9EE7-9BA824D0BA2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58A9DE2E-1408-4C8B-95ED-79E5CD280B9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D7FC01B2-9A25-4E97-AA96-04A6A8D7B9B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96BF8244-769D-4FE3-B545-7C7C750A7DB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EA2ADDA0-950E-4F2B-92D6-E94068F6796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822E18AF-D5E3-4F24-B990-DA48D7702B3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84362C1D-5947-4567-8FBC-A2C774F0A00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2343D291-C67F-4D43-A1B5-420EC065344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98668FFF-C5FE-4590-80AE-06DE236F5B1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a:extLst>
            <a:ext uri="{FF2B5EF4-FFF2-40B4-BE49-F238E27FC236}">
              <a16:creationId xmlns:a16="http://schemas.microsoft.com/office/drawing/2014/main" id="{C2C9C6D6-25F2-4B46-BB12-26887C42E478}"/>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a:extLst>
            <a:ext uri="{FF2B5EF4-FFF2-40B4-BE49-F238E27FC236}">
              <a16:creationId xmlns:a16="http://schemas.microsoft.com/office/drawing/2014/main" id="{E37E6D4B-6A5C-4769-98CE-607DDF0A3024}"/>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a:extLst>
            <a:ext uri="{FF2B5EF4-FFF2-40B4-BE49-F238E27FC236}">
              <a16:creationId xmlns:a16="http://schemas.microsoft.com/office/drawing/2014/main" id="{805676B6-256C-49E4-8892-C7A9760C8712}"/>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a:extLst>
            <a:ext uri="{FF2B5EF4-FFF2-40B4-BE49-F238E27FC236}">
              <a16:creationId xmlns:a16="http://schemas.microsoft.com/office/drawing/2014/main" id="{D0957D38-7B08-4FB4-8252-B980FEA9A2BE}"/>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a:extLst>
            <a:ext uri="{FF2B5EF4-FFF2-40B4-BE49-F238E27FC236}">
              <a16:creationId xmlns:a16="http://schemas.microsoft.com/office/drawing/2014/main" id="{C3DF610F-A0CD-4C95-AC77-027B29BFBD63}"/>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a:extLst>
            <a:ext uri="{FF2B5EF4-FFF2-40B4-BE49-F238E27FC236}">
              <a16:creationId xmlns:a16="http://schemas.microsoft.com/office/drawing/2014/main" id="{75F7877A-22BD-410B-8584-28AEAE6AFEBD}"/>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a:extLst>
            <a:ext uri="{FF2B5EF4-FFF2-40B4-BE49-F238E27FC236}">
              <a16:creationId xmlns:a16="http://schemas.microsoft.com/office/drawing/2014/main" id="{C69DE6F5-CFA5-4205-AD93-DB2FB4AE2EA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a:extLst>
            <a:ext uri="{FF2B5EF4-FFF2-40B4-BE49-F238E27FC236}">
              <a16:creationId xmlns:a16="http://schemas.microsoft.com/office/drawing/2014/main" id="{D274CE5A-A513-4F7E-91BD-493F06D5D0FB}"/>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a:extLst>
            <a:ext uri="{FF2B5EF4-FFF2-40B4-BE49-F238E27FC236}">
              <a16:creationId xmlns:a16="http://schemas.microsoft.com/office/drawing/2014/main" id="{39421231-7761-4B3C-BF63-ED838F28CF41}"/>
            </a:ext>
          </a:extLst>
        </xdr:cNvPr>
        <xdr:cNvSpPr txBox="1"/>
      </xdr:nvSpPr>
      <xdr:spPr>
        <a:xfrm>
          <a:off x="15630721" y="976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a:extLst>
            <a:ext uri="{FF2B5EF4-FFF2-40B4-BE49-F238E27FC236}">
              <a16:creationId xmlns:a16="http://schemas.microsoft.com/office/drawing/2014/main" id="{B6C61F09-59F5-48E2-BFE9-17CC0A73CE42}"/>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a:extLst>
            <a:ext uri="{FF2B5EF4-FFF2-40B4-BE49-F238E27FC236}">
              <a16:creationId xmlns:a16="http://schemas.microsoft.com/office/drawing/2014/main" id="{0D4B8D76-9B68-45EE-A1D6-CD8518F8340A}"/>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a:extLst>
            <a:ext uri="{FF2B5EF4-FFF2-40B4-BE49-F238E27FC236}">
              <a16:creationId xmlns:a16="http://schemas.microsoft.com/office/drawing/2014/main" id="{19E055EA-2F5C-4A96-AEF0-BEFC2AC62747}"/>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a:extLst>
            <a:ext uri="{FF2B5EF4-FFF2-40B4-BE49-F238E27FC236}">
              <a16:creationId xmlns:a16="http://schemas.microsoft.com/office/drawing/2014/main" id="{FF711B1A-CD17-4DB6-9E00-8D41CA2E8010}"/>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96BDE766-69D9-4B74-8D45-4A4F7EC526B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a:extLst>
            <a:ext uri="{FF2B5EF4-FFF2-40B4-BE49-F238E27FC236}">
              <a16:creationId xmlns:a16="http://schemas.microsoft.com/office/drawing/2014/main" id="{7E7B0936-5D24-4B62-B79E-FFC73B5E831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id="{330D576A-A836-4AD3-AFA3-1153359C3BA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a:extLst>
            <a:ext uri="{FF2B5EF4-FFF2-40B4-BE49-F238E27FC236}">
              <a16:creationId xmlns:a16="http://schemas.microsoft.com/office/drawing/2014/main" id="{57B6EEFC-B0E7-40DB-B8B0-06CBD2D71C2E}"/>
            </a:ext>
          </a:extLst>
        </xdr:cNvPr>
        <xdr:cNvCxnSpPr/>
      </xdr:nvCxnSpPr>
      <xdr:spPr>
        <a:xfrm flipV="1">
          <a:off x="19509104" y="9393501"/>
          <a:ext cx="0" cy="152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a:extLst>
            <a:ext uri="{FF2B5EF4-FFF2-40B4-BE49-F238E27FC236}">
              <a16:creationId xmlns:a16="http://schemas.microsoft.com/office/drawing/2014/main" id="{95B4F6DA-73F8-4A68-9E2C-6EAA9E5C8498}"/>
            </a:ext>
          </a:extLst>
        </xdr:cNvPr>
        <xdr:cNvSpPr txBox="1"/>
      </xdr:nvSpPr>
      <xdr:spPr>
        <a:xfrm>
          <a:off x="19547840" y="109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a:extLst>
            <a:ext uri="{FF2B5EF4-FFF2-40B4-BE49-F238E27FC236}">
              <a16:creationId xmlns:a16="http://schemas.microsoft.com/office/drawing/2014/main" id="{2759A1DA-01CB-41F6-968E-E08248FA9DEA}"/>
            </a:ext>
          </a:extLst>
        </xdr:cNvPr>
        <xdr:cNvCxnSpPr/>
      </xdr:nvCxnSpPr>
      <xdr:spPr>
        <a:xfrm>
          <a:off x="19443700" y="10917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a:extLst>
            <a:ext uri="{FF2B5EF4-FFF2-40B4-BE49-F238E27FC236}">
              <a16:creationId xmlns:a16="http://schemas.microsoft.com/office/drawing/2014/main" id="{3BFCBC6E-5F98-4AA4-9504-AB0954BB329D}"/>
            </a:ext>
          </a:extLst>
        </xdr:cNvPr>
        <xdr:cNvSpPr txBox="1"/>
      </xdr:nvSpPr>
      <xdr:spPr>
        <a:xfrm>
          <a:off x="19547840" y="917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a:extLst>
            <a:ext uri="{FF2B5EF4-FFF2-40B4-BE49-F238E27FC236}">
              <a16:creationId xmlns:a16="http://schemas.microsoft.com/office/drawing/2014/main" id="{8F1E44C9-E446-4084-AEE0-EB93A66F12FD}"/>
            </a:ext>
          </a:extLst>
        </xdr:cNvPr>
        <xdr:cNvCxnSpPr/>
      </xdr:nvCxnSpPr>
      <xdr:spPr>
        <a:xfrm>
          <a:off x="19443700" y="9393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481" name="【学校施設】&#10;一人当たり面積平均値テキスト">
          <a:extLst>
            <a:ext uri="{FF2B5EF4-FFF2-40B4-BE49-F238E27FC236}">
              <a16:creationId xmlns:a16="http://schemas.microsoft.com/office/drawing/2014/main" id="{DC83736E-A23D-4829-B1F1-3AC22748546C}"/>
            </a:ext>
          </a:extLst>
        </xdr:cNvPr>
        <xdr:cNvSpPr txBox="1"/>
      </xdr:nvSpPr>
      <xdr:spPr>
        <a:xfrm>
          <a:off x="19547840" y="10556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a:extLst>
            <a:ext uri="{FF2B5EF4-FFF2-40B4-BE49-F238E27FC236}">
              <a16:creationId xmlns:a16="http://schemas.microsoft.com/office/drawing/2014/main" id="{BB761E8A-4933-4F91-B7A4-C3A0DAF50C47}"/>
            </a:ext>
          </a:extLst>
        </xdr:cNvPr>
        <xdr:cNvSpPr/>
      </xdr:nvSpPr>
      <xdr:spPr>
        <a:xfrm>
          <a:off x="19458940" y="10701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a:extLst>
            <a:ext uri="{FF2B5EF4-FFF2-40B4-BE49-F238E27FC236}">
              <a16:creationId xmlns:a16="http://schemas.microsoft.com/office/drawing/2014/main" id="{6EB0402F-6D03-4A02-8463-1627D15C931F}"/>
            </a:ext>
          </a:extLst>
        </xdr:cNvPr>
        <xdr:cNvSpPr/>
      </xdr:nvSpPr>
      <xdr:spPr>
        <a:xfrm>
          <a:off x="18735040" y="106969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a:extLst>
            <a:ext uri="{FF2B5EF4-FFF2-40B4-BE49-F238E27FC236}">
              <a16:creationId xmlns:a16="http://schemas.microsoft.com/office/drawing/2014/main" id="{95475445-73FC-4F20-B41C-38BBE8F440A4}"/>
            </a:ext>
          </a:extLst>
        </xdr:cNvPr>
        <xdr:cNvSpPr/>
      </xdr:nvSpPr>
      <xdr:spPr>
        <a:xfrm>
          <a:off x="17937480" y="10656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183F63C7-EA57-419E-BBF6-70D53842552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55C980EF-460C-4333-84DE-F9A15B25ED4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A5905212-6F42-4828-8301-1E9D3FAE7D8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59607747-6418-4133-BE46-779480D7B2D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51745E7E-3EE8-4F53-A9C0-6A14C77F27F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139374</xdr:rowOff>
    </xdr:from>
    <xdr:to>
      <xdr:col>116</xdr:col>
      <xdr:colOff>114300</xdr:colOff>
      <xdr:row>65</xdr:row>
      <xdr:rowOff>69524</xdr:rowOff>
    </xdr:to>
    <xdr:sp macro="" textlink="">
      <xdr:nvSpPr>
        <xdr:cNvPr id="490" name="楕円 489">
          <a:extLst>
            <a:ext uri="{FF2B5EF4-FFF2-40B4-BE49-F238E27FC236}">
              <a16:creationId xmlns:a16="http://schemas.microsoft.com/office/drawing/2014/main" id="{572EAA71-4263-4255-A1F6-26A23A2AB4C1}"/>
            </a:ext>
          </a:extLst>
        </xdr:cNvPr>
        <xdr:cNvSpPr/>
      </xdr:nvSpPr>
      <xdr:spPr>
        <a:xfrm>
          <a:off x="19458940" y="10868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54301</xdr:rowOff>
    </xdr:from>
    <xdr:ext cx="469744" cy="259045"/>
    <xdr:sp macro="" textlink="">
      <xdr:nvSpPr>
        <xdr:cNvPr id="491" name="【学校施設】&#10;一人当たり面積該当値テキスト">
          <a:extLst>
            <a:ext uri="{FF2B5EF4-FFF2-40B4-BE49-F238E27FC236}">
              <a16:creationId xmlns:a16="http://schemas.microsoft.com/office/drawing/2014/main" id="{0B5782CA-E5A6-4323-9A8B-AEB3E3225E8E}"/>
            </a:ext>
          </a:extLst>
        </xdr:cNvPr>
        <xdr:cNvSpPr txBox="1"/>
      </xdr:nvSpPr>
      <xdr:spPr>
        <a:xfrm>
          <a:off x="19547840" y="1078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151565</xdr:rowOff>
    </xdr:from>
    <xdr:to>
      <xdr:col>112</xdr:col>
      <xdr:colOff>38100</xdr:colOff>
      <xdr:row>65</xdr:row>
      <xdr:rowOff>81715</xdr:rowOff>
    </xdr:to>
    <xdr:sp macro="" textlink="">
      <xdr:nvSpPr>
        <xdr:cNvPr id="492" name="楕円 491">
          <a:extLst>
            <a:ext uri="{FF2B5EF4-FFF2-40B4-BE49-F238E27FC236}">
              <a16:creationId xmlns:a16="http://schemas.microsoft.com/office/drawing/2014/main" id="{18C6FA21-D738-4CB6-BE3C-454509E5B781}"/>
            </a:ext>
          </a:extLst>
        </xdr:cNvPr>
        <xdr:cNvSpPr/>
      </xdr:nvSpPr>
      <xdr:spPr>
        <a:xfrm>
          <a:off x="18735040" y="10880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65</xdr:row>
      <xdr:rowOff>18724</xdr:rowOff>
    </xdr:from>
    <xdr:to>
      <xdr:col>116</xdr:col>
      <xdr:colOff>63500</xdr:colOff>
      <xdr:row>65</xdr:row>
      <xdr:rowOff>30915</xdr:rowOff>
    </xdr:to>
    <xdr:cxnSp macro="">
      <xdr:nvCxnSpPr>
        <xdr:cNvPr id="493" name="直線コネクタ 492">
          <a:extLst>
            <a:ext uri="{FF2B5EF4-FFF2-40B4-BE49-F238E27FC236}">
              <a16:creationId xmlns:a16="http://schemas.microsoft.com/office/drawing/2014/main" id="{31207827-006E-4364-A3B7-8EDE32A16F39}"/>
            </a:ext>
          </a:extLst>
        </xdr:cNvPr>
        <xdr:cNvCxnSpPr/>
      </xdr:nvCxnSpPr>
      <xdr:spPr>
        <a:xfrm flipV="1">
          <a:off x="18778220" y="10915324"/>
          <a:ext cx="73152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494" name="n_1aveValue【学校施設】&#10;一人当たり面積">
          <a:extLst>
            <a:ext uri="{FF2B5EF4-FFF2-40B4-BE49-F238E27FC236}">
              <a16:creationId xmlns:a16="http://schemas.microsoft.com/office/drawing/2014/main" id="{7EF48FE3-407D-4EFC-BD5F-87FEEBFAAF6D}"/>
            </a:ext>
          </a:extLst>
        </xdr:cNvPr>
        <xdr:cNvSpPr txBox="1"/>
      </xdr:nvSpPr>
      <xdr:spPr>
        <a:xfrm>
          <a:off x="18561127" y="104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95" name="n_2aveValue【学校施設】&#10;一人当たり面積">
          <a:extLst>
            <a:ext uri="{FF2B5EF4-FFF2-40B4-BE49-F238E27FC236}">
              <a16:creationId xmlns:a16="http://schemas.microsoft.com/office/drawing/2014/main" id="{A9062541-1E04-44F6-88E7-AFD7D14BCBB2}"/>
            </a:ext>
          </a:extLst>
        </xdr:cNvPr>
        <xdr:cNvSpPr txBox="1"/>
      </xdr:nvSpPr>
      <xdr:spPr>
        <a:xfrm>
          <a:off x="17776267" y="1043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72842</xdr:rowOff>
    </xdr:from>
    <xdr:ext cx="469744" cy="259045"/>
    <xdr:sp macro="" textlink="">
      <xdr:nvSpPr>
        <xdr:cNvPr id="496" name="n_1mainValue【学校施設】&#10;一人当たり面積">
          <a:extLst>
            <a:ext uri="{FF2B5EF4-FFF2-40B4-BE49-F238E27FC236}">
              <a16:creationId xmlns:a16="http://schemas.microsoft.com/office/drawing/2014/main" id="{7778FBDE-2F2E-475C-AC89-A057018F33CE}"/>
            </a:ext>
          </a:extLst>
        </xdr:cNvPr>
        <xdr:cNvSpPr txBox="1"/>
      </xdr:nvSpPr>
      <xdr:spPr>
        <a:xfrm>
          <a:off x="18561127" y="109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A6296796-C9B9-47B8-A926-A52B8725582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69B06F24-5EC9-4DBE-99F8-7D76FF4143A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D83BD726-34FE-4C3F-A535-0EDD537E481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F712399A-B9EE-4FE4-AE3B-1DDA8EAA98A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74F08E62-7A04-4B6F-B5D7-FBB54798B6F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4B5EE086-869D-4728-A117-69454793BF0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D42A471A-2392-4F57-B781-4C7477D70D6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01EB17EA-5DD2-43B7-A86B-1353402C7C8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a:extLst>
            <a:ext uri="{FF2B5EF4-FFF2-40B4-BE49-F238E27FC236}">
              <a16:creationId xmlns:a16="http://schemas.microsoft.com/office/drawing/2014/main" id="{E017E3FB-21BC-4948-AA15-825B51B0466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a:extLst>
            <a:ext uri="{FF2B5EF4-FFF2-40B4-BE49-F238E27FC236}">
              <a16:creationId xmlns:a16="http://schemas.microsoft.com/office/drawing/2014/main" id="{729682A1-08C7-4CE2-B44B-61205FEA331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7" name="テキスト ボックス 506">
          <a:extLst>
            <a:ext uri="{FF2B5EF4-FFF2-40B4-BE49-F238E27FC236}">
              <a16:creationId xmlns:a16="http://schemas.microsoft.com/office/drawing/2014/main" id="{C81EE736-A5CE-4470-A8AA-48E1E278A0E3}"/>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a:extLst>
            <a:ext uri="{FF2B5EF4-FFF2-40B4-BE49-F238E27FC236}">
              <a16:creationId xmlns:a16="http://schemas.microsoft.com/office/drawing/2014/main" id="{12810448-26D6-4801-8AF3-768D51BB950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9" name="テキスト ボックス 508">
          <a:extLst>
            <a:ext uri="{FF2B5EF4-FFF2-40B4-BE49-F238E27FC236}">
              <a16:creationId xmlns:a16="http://schemas.microsoft.com/office/drawing/2014/main" id="{E280BE09-4EA3-4552-B517-E651BD2A9547}"/>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a:extLst>
            <a:ext uri="{FF2B5EF4-FFF2-40B4-BE49-F238E27FC236}">
              <a16:creationId xmlns:a16="http://schemas.microsoft.com/office/drawing/2014/main" id="{27E5EBF5-5FAC-481B-A032-D5C09F98C8E8}"/>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a:extLst>
            <a:ext uri="{FF2B5EF4-FFF2-40B4-BE49-F238E27FC236}">
              <a16:creationId xmlns:a16="http://schemas.microsoft.com/office/drawing/2014/main" id="{33FC2CBC-9898-435E-A4E0-8BCA4710FA4B}"/>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a:extLst>
            <a:ext uri="{FF2B5EF4-FFF2-40B4-BE49-F238E27FC236}">
              <a16:creationId xmlns:a16="http://schemas.microsoft.com/office/drawing/2014/main" id="{C3E6D427-4FD2-45DD-AFE1-28816FFE5C0E}"/>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a:extLst>
            <a:ext uri="{FF2B5EF4-FFF2-40B4-BE49-F238E27FC236}">
              <a16:creationId xmlns:a16="http://schemas.microsoft.com/office/drawing/2014/main" id="{2583BB98-E15F-4115-A599-582B67FDF427}"/>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a:extLst>
            <a:ext uri="{FF2B5EF4-FFF2-40B4-BE49-F238E27FC236}">
              <a16:creationId xmlns:a16="http://schemas.microsoft.com/office/drawing/2014/main" id="{0A9A4BE6-B180-4081-B342-31EA875FC2A2}"/>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a:extLst>
            <a:ext uri="{FF2B5EF4-FFF2-40B4-BE49-F238E27FC236}">
              <a16:creationId xmlns:a16="http://schemas.microsoft.com/office/drawing/2014/main" id="{BA5161D9-9C62-4B3D-BCA8-281A9C9143CE}"/>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a:extLst>
            <a:ext uri="{FF2B5EF4-FFF2-40B4-BE49-F238E27FC236}">
              <a16:creationId xmlns:a16="http://schemas.microsoft.com/office/drawing/2014/main" id="{937C40D3-DF3B-46D8-99E8-C4EC58A371F5}"/>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7" name="テキスト ボックス 516">
          <a:extLst>
            <a:ext uri="{FF2B5EF4-FFF2-40B4-BE49-F238E27FC236}">
              <a16:creationId xmlns:a16="http://schemas.microsoft.com/office/drawing/2014/main" id="{7724709F-2B05-4389-B11E-B207139C2E3F}"/>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a:extLst>
            <a:ext uri="{FF2B5EF4-FFF2-40B4-BE49-F238E27FC236}">
              <a16:creationId xmlns:a16="http://schemas.microsoft.com/office/drawing/2014/main" id="{CEF49781-7041-483F-A872-02BD4DFB4B2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a:extLst>
            <a:ext uri="{FF2B5EF4-FFF2-40B4-BE49-F238E27FC236}">
              <a16:creationId xmlns:a16="http://schemas.microsoft.com/office/drawing/2014/main" id="{94C79047-74F9-4C25-81E4-161A1645AA2A}"/>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a:extLst>
            <a:ext uri="{FF2B5EF4-FFF2-40B4-BE49-F238E27FC236}">
              <a16:creationId xmlns:a16="http://schemas.microsoft.com/office/drawing/2014/main" id="{80325CC8-AE97-40D7-AB4E-58A6BF24158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521" name="直線コネクタ 520">
          <a:extLst>
            <a:ext uri="{FF2B5EF4-FFF2-40B4-BE49-F238E27FC236}">
              <a16:creationId xmlns:a16="http://schemas.microsoft.com/office/drawing/2014/main" id="{A4752851-4C54-4010-8282-8C5C3D72F96D}"/>
            </a:ext>
          </a:extLst>
        </xdr:cNvPr>
        <xdr:cNvCxnSpPr/>
      </xdr:nvCxnSpPr>
      <xdr:spPr>
        <a:xfrm flipV="1">
          <a:off x="14375764" y="1304163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22" name="【児童館】&#10;有形固定資産減価償却率最小値テキスト">
          <a:extLst>
            <a:ext uri="{FF2B5EF4-FFF2-40B4-BE49-F238E27FC236}">
              <a16:creationId xmlns:a16="http://schemas.microsoft.com/office/drawing/2014/main" id="{18873469-60F9-4F0D-B898-47EFA29F43E3}"/>
            </a:ext>
          </a:extLst>
        </xdr:cNvPr>
        <xdr:cNvSpPr txBox="1"/>
      </xdr:nvSpPr>
      <xdr:spPr>
        <a:xfrm>
          <a:off x="1441450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3" name="直線コネクタ 522">
          <a:extLst>
            <a:ext uri="{FF2B5EF4-FFF2-40B4-BE49-F238E27FC236}">
              <a16:creationId xmlns:a16="http://schemas.microsoft.com/office/drawing/2014/main" id="{20A1AEF1-7E4D-4AE0-9640-D3A2D2CF33E4}"/>
            </a:ext>
          </a:extLst>
        </xdr:cNvPr>
        <xdr:cNvCxnSpPr/>
      </xdr:nvCxnSpPr>
      <xdr:spPr>
        <a:xfrm>
          <a:off x="142875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4" name="【児童館】&#10;有形固定資産減価償却率最大値テキスト">
          <a:extLst>
            <a:ext uri="{FF2B5EF4-FFF2-40B4-BE49-F238E27FC236}">
              <a16:creationId xmlns:a16="http://schemas.microsoft.com/office/drawing/2014/main" id="{324B1340-FA07-49D7-8293-3FF4CB783643}"/>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5" name="直線コネクタ 524">
          <a:extLst>
            <a:ext uri="{FF2B5EF4-FFF2-40B4-BE49-F238E27FC236}">
              <a16:creationId xmlns:a16="http://schemas.microsoft.com/office/drawing/2014/main" id="{2BCB7169-4BE3-4907-AC5D-75E07F71FC3E}"/>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26" name="【児童館】&#10;有形固定資産減価償却率平均値テキスト">
          <a:extLst>
            <a:ext uri="{FF2B5EF4-FFF2-40B4-BE49-F238E27FC236}">
              <a16:creationId xmlns:a16="http://schemas.microsoft.com/office/drawing/2014/main" id="{44D1A6B9-ABA1-496C-8150-D490CA38A693}"/>
            </a:ext>
          </a:extLst>
        </xdr:cNvPr>
        <xdr:cNvSpPr txBox="1"/>
      </xdr:nvSpPr>
      <xdr:spPr>
        <a:xfrm>
          <a:off x="14414500" y="1377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7" name="フローチャート: 判断 526">
          <a:extLst>
            <a:ext uri="{FF2B5EF4-FFF2-40B4-BE49-F238E27FC236}">
              <a16:creationId xmlns:a16="http://schemas.microsoft.com/office/drawing/2014/main" id="{C6A05914-1981-4739-BAD4-E36B66350E82}"/>
            </a:ext>
          </a:extLst>
        </xdr:cNvPr>
        <xdr:cNvSpPr/>
      </xdr:nvSpPr>
      <xdr:spPr>
        <a:xfrm>
          <a:off x="14325600" y="138004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528" name="フローチャート: 判断 527">
          <a:extLst>
            <a:ext uri="{FF2B5EF4-FFF2-40B4-BE49-F238E27FC236}">
              <a16:creationId xmlns:a16="http://schemas.microsoft.com/office/drawing/2014/main" id="{7374E668-B7F2-4925-8C49-5B2A722A1944}"/>
            </a:ext>
          </a:extLst>
        </xdr:cNvPr>
        <xdr:cNvSpPr/>
      </xdr:nvSpPr>
      <xdr:spPr>
        <a:xfrm>
          <a:off x="13578840" y="141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529" name="フローチャート: 判断 528">
          <a:extLst>
            <a:ext uri="{FF2B5EF4-FFF2-40B4-BE49-F238E27FC236}">
              <a16:creationId xmlns:a16="http://schemas.microsoft.com/office/drawing/2014/main" id="{4C2A8FD0-5486-4978-B5BD-FA4B9154E560}"/>
            </a:ext>
          </a:extLst>
        </xdr:cNvPr>
        <xdr:cNvSpPr/>
      </xdr:nvSpPr>
      <xdr:spPr>
        <a:xfrm>
          <a:off x="12804140" y="1444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C51EBABF-0B0E-490C-BFB3-6D68E306B84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3537B56E-B98A-4C84-A376-56C0151B9F9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168C7BB-EB07-44FF-B14A-0BDFF81F6788}"/>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3D7E981D-C198-45AA-ADF1-EA9954AA330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21672A54-0014-4150-93E4-5F69F8FFB6D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5" name="楕円 534">
          <a:extLst>
            <a:ext uri="{FF2B5EF4-FFF2-40B4-BE49-F238E27FC236}">
              <a16:creationId xmlns:a16="http://schemas.microsoft.com/office/drawing/2014/main" id="{5FB5D3D5-84D8-4641-A96A-F27367B97A3F}"/>
            </a:ext>
          </a:extLst>
        </xdr:cNvPr>
        <xdr:cNvSpPr/>
      </xdr:nvSpPr>
      <xdr:spPr>
        <a:xfrm>
          <a:off x="14325600" y="12990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36" name="【児童館】&#10;有形固定資産減価償却率該当値テキスト">
          <a:extLst>
            <a:ext uri="{FF2B5EF4-FFF2-40B4-BE49-F238E27FC236}">
              <a16:creationId xmlns:a16="http://schemas.microsoft.com/office/drawing/2014/main" id="{C60074F8-E132-41E2-8405-37C4A123367F}"/>
            </a:ext>
          </a:extLst>
        </xdr:cNvPr>
        <xdr:cNvSpPr txBox="1"/>
      </xdr:nvSpPr>
      <xdr:spPr>
        <a:xfrm>
          <a:off x="14414500" y="129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7" name="楕円 536">
          <a:extLst>
            <a:ext uri="{FF2B5EF4-FFF2-40B4-BE49-F238E27FC236}">
              <a16:creationId xmlns:a16="http://schemas.microsoft.com/office/drawing/2014/main" id="{48FA6AD6-A187-40F3-8CE2-7D0AD330B258}"/>
            </a:ext>
          </a:extLst>
        </xdr:cNvPr>
        <xdr:cNvSpPr/>
      </xdr:nvSpPr>
      <xdr:spPr>
        <a:xfrm>
          <a:off x="1357884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38" name="直線コネクタ 537">
          <a:extLst>
            <a:ext uri="{FF2B5EF4-FFF2-40B4-BE49-F238E27FC236}">
              <a16:creationId xmlns:a16="http://schemas.microsoft.com/office/drawing/2014/main" id="{3B4A0FDD-DEDE-4A29-BBE4-0C4A4016F6C3}"/>
            </a:ext>
          </a:extLst>
        </xdr:cNvPr>
        <xdr:cNvCxnSpPr/>
      </xdr:nvCxnSpPr>
      <xdr:spPr>
        <a:xfrm>
          <a:off x="13629640" y="1304163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539" name="n_1aveValue【児童館】&#10;有形固定資産減価償却率">
          <a:extLst>
            <a:ext uri="{FF2B5EF4-FFF2-40B4-BE49-F238E27FC236}">
              <a16:creationId xmlns:a16="http://schemas.microsoft.com/office/drawing/2014/main" id="{F87EB9E1-BA1F-47C0-8A27-66C6D26550B2}"/>
            </a:ext>
          </a:extLst>
        </xdr:cNvPr>
        <xdr:cNvSpPr txBox="1"/>
      </xdr:nvSpPr>
      <xdr:spPr>
        <a:xfrm>
          <a:off x="13437244"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540" name="n_2aveValue【児童館】&#10;有形固定資産減価償却率">
          <a:extLst>
            <a:ext uri="{FF2B5EF4-FFF2-40B4-BE49-F238E27FC236}">
              <a16:creationId xmlns:a16="http://schemas.microsoft.com/office/drawing/2014/main" id="{A0487C9D-68BD-44EA-A860-227B2C3AB6F2}"/>
            </a:ext>
          </a:extLst>
        </xdr:cNvPr>
        <xdr:cNvSpPr txBox="1"/>
      </xdr:nvSpPr>
      <xdr:spPr>
        <a:xfrm>
          <a:off x="12675244" y="1422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41" name="n_1mainValue【児童館】&#10;有形固定資産減価償却率">
          <a:extLst>
            <a:ext uri="{FF2B5EF4-FFF2-40B4-BE49-F238E27FC236}">
              <a16:creationId xmlns:a16="http://schemas.microsoft.com/office/drawing/2014/main" id="{5115DF8E-919B-48E3-A4D9-AC1822E20946}"/>
            </a:ext>
          </a:extLst>
        </xdr:cNvPr>
        <xdr:cNvSpPr txBox="1"/>
      </xdr:nvSpPr>
      <xdr:spPr>
        <a:xfrm>
          <a:off x="1341254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B9010040-4B4E-4811-A40C-178B1CC7333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0701332E-E25E-4B39-9C53-83D7ED2D9A7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AC700F60-0559-48CA-946E-F3ECF9DBA27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119F644E-E650-4A13-B7E9-2DF5BBA285E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70F37B13-6A15-4998-B40A-F50B9DD5911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98771D6B-F591-431D-9318-F192A1E2720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453E9397-3016-470E-96FF-300E5C43CEC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543AD798-8A72-4576-863A-6169FF7E4C9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a:extLst>
            <a:ext uri="{FF2B5EF4-FFF2-40B4-BE49-F238E27FC236}">
              <a16:creationId xmlns:a16="http://schemas.microsoft.com/office/drawing/2014/main" id="{E0E7AA02-D264-4FC4-9977-29451B3EFD1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a:extLst>
            <a:ext uri="{FF2B5EF4-FFF2-40B4-BE49-F238E27FC236}">
              <a16:creationId xmlns:a16="http://schemas.microsoft.com/office/drawing/2014/main" id="{5D34FBC5-6DA3-4F30-B5C9-EEDDB414989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a:extLst>
            <a:ext uri="{FF2B5EF4-FFF2-40B4-BE49-F238E27FC236}">
              <a16:creationId xmlns:a16="http://schemas.microsoft.com/office/drawing/2014/main" id="{78BD284B-760E-4280-A9D2-EB1D3AEEDC6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a:extLst>
            <a:ext uri="{FF2B5EF4-FFF2-40B4-BE49-F238E27FC236}">
              <a16:creationId xmlns:a16="http://schemas.microsoft.com/office/drawing/2014/main" id="{333B986F-4CE7-464D-B430-ED454AB6704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a:extLst>
            <a:ext uri="{FF2B5EF4-FFF2-40B4-BE49-F238E27FC236}">
              <a16:creationId xmlns:a16="http://schemas.microsoft.com/office/drawing/2014/main" id="{1BF8FC0C-8861-4552-A648-38A6DCE643C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a:extLst>
            <a:ext uri="{FF2B5EF4-FFF2-40B4-BE49-F238E27FC236}">
              <a16:creationId xmlns:a16="http://schemas.microsoft.com/office/drawing/2014/main" id="{1EA90FCC-FA65-4B46-8A64-9A27A15361C4}"/>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a:extLst>
            <a:ext uri="{FF2B5EF4-FFF2-40B4-BE49-F238E27FC236}">
              <a16:creationId xmlns:a16="http://schemas.microsoft.com/office/drawing/2014/main" id="{0106809F-D3F1-4FAB-82DC-DBB15A0B208F}"/>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a:extLst>
            <a:ext uri="{FF2B5EF4-FFF2-40B4-BE49-F238E27FC236}">
              <a16:creationId xmlns:a16="http://schemas.microsoft.com/office/drawing/2014/main" id="{F22711D1-73F7-4DED-A874-D29ED35E8DD7}"/>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a:extLst>
            <a:ext uri="{FF2B5EF4-FFF2-40B4-BE49-F238E27FC236}">
              <a16:creationId xmlns:a16="http://schemas.microsoft.com/office/drawing/2014/main" id="{40332888-18A2-4972-8CFD-8C198606DF86}"/>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a:extLst>
            <a:ext uri="{FF2B5EF4-FFF2-40B4-BE49-F238E27FC236}">
              <a16:creationId xmlns:a16="http://schemas.microsoft.com/office/drawing/2014/main" id="{25670C8E-9020-44B9-AF5B-5DC01E49D474}"/>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a:extLst>
            <a:ext uri="{FF2B5EF4-FFF2-40B4-BE49-F238E27FC236}">
              <a16:creationId xmlns:a16="http://schemas.microsoft.com/office/drawing/2014/main" id="{BCD732E7-6687-49A8-9A53-840944B12B21}"/>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a:extLst>
            <a:ext uri="{FF2B5EF4-FFF2-40B4-BE49-F238E27FC236}">
              <a16:creationId xmlns:a16="http://schemas.microsoft.com/office/drawing/2014/main" id="{0553C702-D4F5-4E29-A380-A71D36F911C1}"/>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a:extLst>
            <a:ext uri="{FF2B5EF4-FFF2-40B4-BE49-F238E27FC236}">
              <a16:creationId xmlns:a16="http://schemas.microsoft.com/office/drawing/2014/main" id="{2D787253-3C01-442C-A179-468F810848F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5A2A2619-DAEA-475A-8616-604F2E26B37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児童館】&#10;一人当たり面積グラフ枠">
          <a:extLst>
            <a:ext uri="{FF2B5EF4-FFF2-40B4-BE49-F238E27FC236}">
              <a16:creationId xmlns:a16="http://schemas.microsoft.com/office/drawing/2014/main" id="{22A5C048-D974-4C6F-847D-C1F067C5F7B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65" name="直線コネクタ 564">
          <a:extLst>
            <a:ext uri="{FF2B5EF4-FFF2-40B4-BE49-F238E27FC236}">
              <a16:creationId xmlns:a16="http://schemas.microsoft.com/office/drawing/2014/main" id="{5DCC2421-3996-4E29-A66E-DA35D62A6DA8}"/>
            </a:ext>
          </a:extLst>
        </xdr:cNvPr>
        <xdr:cNvCxnSpPr/>
      </xdr:nvCxnSpPr>
      <xdr:spPr>
        <a:xfrm flipV="1">
          <a:off x="19509104" y="131064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6" name="【児童館】&#10;一人当たり面積最小値テキスト">
          <a:extLst>
            <a:ext uri="{FF2B5EF4-FFF2-40B4-BE49-F238E27FC236}">
              <a16:creationId xmlns:a16="http://schemas.microsoft.com/office/drawing/2014/main" id="{9140B98A-B490-438E-8C3F-0DCBBF16B431}"/>
            </a:ext>
          </a:extLst>
        </xdr:cNvPr>
        <xdr:cNvSpPr txBox="1"/>
      </xdr:nvSpPr>
      <xdr:spPr>
        <a:xfrm>
          <a:off x="1954784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7" name="直線コネクタ 566">
          <a:extLst>
            <a:ext uri="{FF2B5EF4-FFF2-40B4-BE49-F238E27FC236}">
              <a16:creationId xmlns:a16="http://schemas.microsoft.com/office/drawing/2014/main" id="{4BB94274-57CE-463B-93DE-059EC9ECA63A}"/>
            </a:ext>
          </a:extLst>
        </xdr:cNvPr>
        <xdr:cNvCxnSpPr/>
      </xdr:nvCxnSpPr>
      <xdr:spPr>
        <a:xfrm>
          <a:off x="194437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68" name="【児童館】&#10;一人当たり面積最大値テキスト">
          <a:extLst>
            <a:ext uri="{FF2B5EF4-FFF2-40B4-BE49-F238E27FC236}">
              <a16:creationId xmlns:a16="http://schemas.microsoft.com/office/drawing/2014/main" id="{FE492E89-EFFA-412B-92A9-BDAB086FE4AA}"/>
            </a:ext>
          </a:extLst>
        </xdr:cNvPr>
        <xdr:cNvSpPr txBox="1"/>
      </xdr:nvSpPr>
      <xdr:spPr>
        <a:xfrm>
          <a:off x="19547840" y="128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69" name="直線コネクタ 568">
          <a:extLst>
            <a:ext uri="{FF2B5EF4-FFF2-40B4-BE49-F238E27FC236}">
              <a16:creationId xmlns:a16="http://schemas.microsoft.com/office/drawing/2014/main" id="{6CFB302E-04A9-4F66-AF72-DDB109B4A84F}"/>
            </a:ext>
          </a:extLst>
        </xdr:cNvPr>
        <xdr:cNvCxnSpPr/>
      </xdr:nvCxnSpPr>
      <xdr:spPr>
        <a:xfrm>
          <a:off x="19443700" y="1310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89552</xdr:rowOff>
    </xdr:from>
    <xdr:ext cx="469744" cy="259045"/>
    <xdr:sp macro="" textlink="">
      <xdr:nvSpPr>
        <xdr:cNvPr id="570" name="【児童館】&#10;一人当たり面積平均値テキスト">
          <a:extLst>
            <a:ext uri="{FF2B5EF4-FFF2-40B4-BE49-F238E27FC236}">
              <a16:creationId xmlns:a16="http://schemas.microsoft.com/office/drawing/2014/main" id="{B19579E7-6978-4A4F-84DA-3614E207B0FF}"/>
            </a:ext>
          </a:extLst>
        </xdr:cNvPr>
        <xdr:cNvSpPr txBox="1"/>
      </xdr:nvSpPr>
      <xdr:spPr>
        <a:xfrm>
          <a:off x="19547840" y="1417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571" name="フローチャート: 判断 570">
          <a:extLst>
            <a:ext uri="{FF2B5EF4-FFF2-40B4-BE49-F238E27FC236}">
              <a16:creationId xmlns:a16="http://schemas.microsoft.com/office/drawing/2014/main" id="{1FFD9360-A7B1-4D48-9B1F-E7C701028159}"/>
            </a:ext>
          </a:extLst>
        </xdr:cNvPr>
        <xdr:cNvSpPr/>
      </xdr:nvSpPr>
      <xdr:spPr>
        <a:xfrm>
          <a:off x="19458940" y="14192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572" name="フローチャート: 判断 571">
          <a:extLst>
            <a:ext uri="{FF2B5EF4-FFF2-40B4-BE49-F238E27FC236}">
              <a16:creationId xmlns:a16="http://schemas.microsoft.com/office/drawing/2014/main" id="{8080AEB0-BDD1-42EE-A299-18CD1FE93BA2}"/>
            </a:ext>
          </a:extLst>
        </xdr:cNvPr>
        <xdr:cNvSpPr/>
      </xdr:nvSpPr>
      <xdr:spPr>
        <a:xfrm>
          <a:off x="18735040" y="1415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73" name="フローチャート: 判断 572">
          <a:extLst>
            <a:ext uri="{FF2B5EF4-FFF2-40B4-BE49-F238E27FC236}">
              <a16:creationId xmlns:a16="http://schemas.microsoft.com/office/drawing/2014/main" id="{AB2B2A4A-B6BB-4527-8796-523787B18B11}"/>
            </a:ext>
          </a:extLst>
        </xdr:cNvPr>
        <xdr:cNvSpPr/>
      </xdr:nvSpPr>
      <xdr:spPr>
        <a:xfrm>
          <a:off x="1793748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8BEF76F-0CDA-430A-AEAC-748990530C4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7C7FB515-8DBC-4797-8DC1-D20349941C5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4F21258F-F10A-4CDB-98D7-22E50F6A561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5F464F53-B3D2-4269-905F-1EEED647C9D6}"/>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155F1E8A-4217-456D-A6D0-60A0C8A433F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579" name="楕円 578">
          <a:extLst>
            <a:ext uri="{FF2B5EF4-FFF2-40B4-BE49-F238E27FC236}">
              <a16:creationId xmlns:a16="http://schemas.microsoft.com/office/drawing/2014/main" id="{EFA665EB-C244-457D-99D8-F5C95E25A608}"/>
            </a:ext>
          </a:extLst>
        </xdr:cNvPr>
        <xdr:cNvSpPr/>
      </xdr:nvSpPr>
      <xdr:spPr>
        <a:xfrm>
          <a:off x="19458940" y="14179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120666</xdr:rowOff>
    </xdr:from>
    <xdr:ext cx="469744" cy="259045"/>
    <xdr:sp macro="" textlink="">
      <xdr:nvSpPr>
        <xdr:cNvPr id="580" name="【児童館】&#10;一人当たり面積該当値テキスト">
          <a:extLst>
            <a:ext uri="{FF2B5EF4-FFF2-40B4-BE49-F238E27FC236}">
              <a16:creationId xmlns:a16="http://schemas.microsoft.com/office/drawing/2014/main" id="{064C607F-AC4C-4A07-8C52-50D3F55493B4}"/>
            </a:ext>
          </a:extLst>
        </xdr:cNvPr>
        <xdr:cNvSpPr txBox="1"/>
      </xdr:nvSpPr>
      <xdr:spPr>
        <a:xfrm>
          <a:off x="19547840" y="1403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103505</xdr:rowOff>
    </xdr:from>
    <xdr:to>
      <xdr:col>112</xdr:col>
      <xdr:colOff>38100</xdr:colOff>
      <xdr:row>85</xdr:row>
      <xdr:rowOff>33655</xdr:rowOff>
    </xdr:to>
    <xdr:sp macro="" textlink="">
      <xdr:nvSpPr>
        <xdr:cNvPr id="581" name="楕円 580">
          <a:extLst>
            <a:ext uri="{FF2B5EF4-FFF2-40B4-BE49-F238E27FC236}">
              <a16:creationId xmlns:a16="http://schemas.microsoft.com/office/drawing/2014/main" id="{DCF77110-D121-4E72-B46E-03FC40681870}"/>
            </a:ext>
          </a:extLst>
        </xdr:cNvPr>
        <xdr:cNvSpPr/>
      </xdr:nvSpPr>
      <xdr:spPr>
        <a:xfrm>
          <a:off x="18735040" y="14185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154305</xdr:rowOff>
    </xdr:to>
    <xdr:cxnSp macro="">
      <xdr:nvCxnSpPr>
        <xdr:cNvPr id="582" name="直線コネクタ 581">
          <a:extLst>
            <a:ext uri="{FF2B5EF4-FFF2-40B4-BE49-F238E27FC236}">
              <a16:creationId xmlns:a16="http://schemas.microsoft.com/office/drawing/2014/main" id="{5FE33B5F-C359-4F10-8FBE-1CE69E320070}"/>
            </a:ext>
          </a:extLst>
        </xdr:cNvPr>
        <xdr:cNvCxnSpPr/>
      </xdr:nvCxnSpPr>
      <xdr:spPr>
        <a:xfrm flipV="1">
          <a:off x="18778220" y="14230349"/>
          <a:ext cx="7315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21607</xdr:rowOff>
    </xdr:from>
    <xdr:ext cx="469744" cy="259045"/>
    <xdr:sp macro="" textlink="">
      <xdr:nvSpPr>
        <xdr:cNvPr id="583" name="n_1aveValue【児童館】&#10;一人当たり面積">
          <a:extLst>
            <a:ext uri="{FF2B5EF4-FFF2-40B4-BE49-F238E27FC236}">
              <a16:creationId xmlns:a16="http://schemas.microsoft.com/office/drawing/2014/main" id="{5A60418F-1063-43E2-B1CB-181A5822D87F}"/>
            </a:ext>
          </a:extLst>
        </xdr:cNvPr>
        <xdr:cNvSpPr txBox="1"/>
      </xdr:nvSpPr>
      <xdr:spPr>
        <a:xfrm>
          <a:off x="185611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584" name="n_2aveValue【児童館】&#10;一人当たり面積">
          <a:extLst>
            <a:ext uri="{FF2B5EF4-FFF2-40B4-BE49-F238E27FC236}">
              <a16:creationId xmlns:a16="http://schemas.microsoft.com/office/drawing/2014/main" id="{5AA2AFB1-6AC0-44BE-8782-E2463036C68C}"/>
            </a:ext>
          </a:extLst>
        </xdr:cNvPr>
        <xdr:cNvSpPr txBox="1"/>
      </xdr:nvSpPr>
      <xdr:spPr>
        <a:xfrm>
          <a:off x="17776267" y="137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24782</xdr:rowOff>
    </xdr:from>
    <xdr:ext cx="469744" cy="259045"/>
    <xdr:sp macro="" textlink="">
      <xdr:nvSpPr>
        <xdr:cNvPr id="585" name="n_1mainValue【児童館】&#10;一人当たり面積">
          <a:extLst>
            <a:ext uri="{FF2B5EF4-FFF2-40B4-BE49-F238E27FC236}">
              <a16:creationId xmlns:a16="http://schemas.microsoft.com/office/drawing/2014/main" id="{6434E822-8E6B-4045-9C29-B1D4B62C1A31}"/>
            </a:ext>
          </a:extLst>
        </xdr:cNvPr>
        <xdr:cNvSpPr txBox="1"/>
      </xdr:nvSpPr>
      <xdr:spPr>
        <a:xfrm>
          <a:off x="18561127" y="142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08C5899C-FFEF-4FE9-9CD0-8E2B301D880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64FBA308-CEC1-45C9-A3F0-595F5E01641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A0D96BD3-B309-431F-9343-F51C9A65927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FB70FBCC-6E92-4556-8471-2966C047327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D4FEC78B-FE11-436F-9D68-23584BFEC72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B8855697-8C0A-4082-A3E0-16B87036959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4760160E-545F-4AC3-AB33-8FEDF1790E7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79BFE1E6-035E-4397-97A0-9DEE6250FF4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83EF02E1-CB65-4095-9658-2EE3C2ED43A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B5CF6067-9A3F-4386-93D7-885A34CECB9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a:extLst>
            <a:ext uri="{FF2B5EF4-FFF2-40B4-BE49-F238E27FC236}">
              <a16:creationId xmlns:a16="http://schemas.microsoft.com/office/drawing/2014/main" id="{1C6C9742-CDC2-4B7E-8674-8040B7F80481}"/>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a:extLst>
            <a:ext uri="{FF2B5EF4-FFF2-40B4-BE49-F238E27FC236}">
              <a16:creationId xmlns:a16="http://schemas.microsoft.com/office/drawing/2014/main" id="{93FE49DC-1C51-4368-8165-3507E6DE7D14}"/>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a:extLst>
            <a:ext uri="{FF2B5EF4-FFF2-40B4-BE49-F238E27FC236}">
              <a16:creationId xmlns:a16="http://schemas.microsoft.com/office/drawing/2014/main" id="{070D83FF-9A8E-4A8C-BAD8-2546C0302458}"/>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a:extLst>
            <a:ext uri="{FF2B5EF4-FFF2-40B4-BE49-F238E27FC236}">
              <a16:creationId xmlns:a16="http://schemas.microsoft.com/office/drawing/2014/main" id="{5026A075-8619-4842-957C-9EC1E904A5C9}"/>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a:extLst>
            <a:ext uri="{FF2B5EF4-FFF2-40B4-BE49-F238E27FC236}">
              <a16:creationId xmlns:a16="http://schemas.microsoft.com/office/drawing/2014/main" id="{11D0F088-1746-48B5-8AA0-E7F7A085F4CC}"/>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a:extLst>
            <a:ext uri="{FF2B5EF4-FFF2-40B4-BE49-F238E27FC236}">
              <a16:creationId xmlns:a16="http://schemas.microsoft.com/office/drawing/2014/main" id="{0B8F6181-A00D-4145-89B5-6CD80C7A6139}"/>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a:extLst>
            <a:ext uri="{FF2B5EF4-FFF2-40B4-BE49-F238E27FC236}">
              <a16:creationId xmlns:a16="http://schemas.microsoft.com/office/drawing/2014/main" id="{A56FD552-D214-452B-A1CE-0C6E9D7DBA7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a:extLst>
            <a:ext uri="{FF2B5EF4-FFF2-40B4-BE49-F238E27FC236}">
              <a16:creationId xmlns:a16="http://schemas.microsoft.com/office/drawing/2014/main" id="{0E66BA94-CBA5-49A6-90B3-853AD63D0B2A}"/>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a:extLst>
            <a:ext uri="{FF2B5EF4-FFF2-40B4-BE49-F238E27FC236}">
              <a16:creationId xmlns:a16="http://schemas.microsoft.com/office/drawing/2014/main" id="{BC82A39F-72A6-41C4-9571-5FDF94F2D48F}"/>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a:extLst>
            <a:ext uri="{FF2B5EF4-FFF2-40B4-BE49-F238E27FC236}">
              <a16:creationId xmlns:a16="http://schemas.microsoft.com/office/drawing/2014/main" id="{A7184713-8D48-45DF-83BB-988045B06FDA}"/>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a:extLst>
            <a:ext uri="{FF2B5EF4-FFF2-40B4-BE49-F238E27FC236}">
              <a16:creationId xmlns:a16="http://schemas.microsoft.com/office/drawing/2014/main" id="{CBB4A345-4EEC-463C-9F29-E078D44B2E5D}"/>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EEB17697-253F-493E-83CB-13DA237E909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B8700BB1-7B29-4B78-A79F-8C6877AFEDB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a:extLst>
            <a:ext uri="{FF2B5EF4-FFF2-40B4-BE49-F238E27FC236}">
              <a16:creationId xmlns:a16="http://schemas.microsoft.com/office/drawing/2014/main" id="{166371BE-D488-4418-AE08-7A304B8A53A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10" name="直線コネクタ 609">
          <a:extLst>
            <a:ext uri="{FF2B5EF4-FFF2-40B4-BE49-F238E27FC236}">
              <a16:creationId xmlns:a16="http://schemas.microsoft.com/office/drawing/2014/main" id="{F443E0E5-6003-41E1-92B6-41C4FFFDED90}"/>
            </a:ext>
          </a:extLst>
        </xdr:cNvPr>
        <xdr:cNvCxnSpPr/>
      </xdr:nvCxnSpPr>
      <xdr:spPr>
        <a:xfrm flipV="1">
          <a:off x="14375764" y="16764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11" name="【公民館】&#10;有形固定資産減価償却率最小値テキスト">
          <a:extLst>
            <a:ext uri="{FF2B5EF4-FFF2-40B4-BE49-F238E27FC236}">
              <a16:creationId xmlns:a16="http://schemas.microsoft.com/office/drawing/2014/main" id="{46BBEBDA-A45C-47DA-8C45-D709121283EB}"/>
            </a:ext>
          </a:extLst>
        </xdr:cNvPr>
        <xdr:cNvSpPr txBox="1"/>
      </xdr:nvSpPr>
      <xdr:spPr>
        <a:xfrm>
          <a:off x="144145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12" name="直線コネクタ 611">
          <a:extLst>
            <a:ext uri="{FF2B5EF4-FFF2-40B4-BE49-F238E27FC236}">
              <a16:creationId xmlns:a16="http://schemas.microsoft.com/office/drawing/2014/main" id="{BEEDF51B-DEAE-4804-A77A-EAAB37469921}"/>
            </a:ext>
          </a:extLst>
        </xdr:cNvPr>
        <xdr:cNvCxnSpPr/>
      </xdr:nvCxnSpPr>
      <xdr:spPr>
        <a:xfrm>
          <a:off x="142875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公民館】&#10;有形固定資産減価償却率最大値テキスト">
          <a:extLst>
            <a:ext uri="{FF2B5EF4-FFF2-40B4-BE49-F238E27FC236}">
              <a16:creationId xmlns:a16="http://schemas.microsoft.com/office/drawing/2014/main" id="{9D4099CB-F55C-48FF-B331-D37946D694B4}"/>
            </a:ext>
          </a:extLst>
        </xdr:cNvPr>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a:extLst>
            <a:ext uri="{FF2B5EF4-FFF2-40B4-BE49-F238E27FC236}">
              <a16:creationId xmlns:a16="http://schemas.microsoft.com/office/drawing/2014/main" id="{0047695B-48A1-4055-A8FC-0DBAEA1A343A}"/>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120666</xdr:rowOff>
    </xdr:from>
    <xdr:ext cx="405111" cy="259045"/>
    <xdr:sp macro="" textlink="">
      <xdr:nvSpPr>
        <xdr:cNvPr id="615" name="【公民館】&#10;有形固定資産減価償却率平均値テキスト">
          <a:extLst>
            <a:ext uri="{FF2B5EF4-FFF2-40B4-BE49-F238E27FC236}">
              <a16:creationId xmlns:a16="http://schemas.microsoft.com/office/drawing/2014/main" id="{3EC8D4ED-B274-4272-9FC1-C2E39AAD69C3}"/>
            </a:ext>
          </a:extLst>
        </xdr:cNvPr>
        <xdr:cNvSpPr txBox="1"/>
      </xdr:nvSpPr>
      <xdr:spPr>
        <a:xfrm>
          <a:off x="14414500" y="17219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16" name="フローチャート: 判断 615">
          <a:extLst>
            <a:ext uri="{FF2B5EF4-FFF2-40B4-BE49-F238E27FC236}">
              <a16:creationId xmlns:a16="http://schemas.microsoft.com/office/drawing/2014/main" id="{DDBF3ECE-2275-4D4E-95F0-1293ACA47942}"/>
            </a:ext>
          </a:extLst>
        </xdr:cNvPr>
        <xdr:cNvSpPr/>
      </xdr:nvSpPr>
      <xdr:spPr>
        <a:xfrm>
          <a:off x="14325600" y="173647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17" name="フローチャート: 判断 616">
          <a:extLst>
            <a:ext uri="{FF2B5EF4-FFF2-40B4-BE49-F238E27FC236}">
              <a16:creationId xmlns:a16="http://schemas.microsoft.com/office/drawing/2014/main" id="{B3A53DA6-C521-4825-9243-B2C6BD2D23F2}"/>
            </a:ext>
          </a:extLst>
        </xdr:cNvPr>
        <xdr:cNvSpPr/>
      </xdr:nvSpPr>
      <xdr:spPr>
        <a:xfrm>
          <a:off x="13578840" y="17357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18" name="フローチャート: 判断 617">
          <a:extLst>
            <a:ext uri="{FF2B5EF4-FFF2-40B4-BE49-F238E27FC236}">
              <a16:creationId xmlns:a16="http://schemas.microsoft.com/office/drawing/2014/main" id="{8869F8B7-CB60-4209-87F9-A25014E8478E}"/>
            </a:ext>
          </a:extLst>
        </xdr:cNvPr>
        <xdr:cNvSpPr/>
      </xdr:nvSpPr>
      <xdr:spPr>
        <a:xfrm>
          <a:off x="12804140" y="173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2D68E59-B934-425F-8871-6B614FB4F95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3685BF65-EED3-4E6C-BD27-DA1AB029182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BD54E637-7A13-4BBA-89A6-A712177D3C1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4979DE10-6C56-493C-A535-C90DEF8C613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2C57DD55-1215-44F0-A58D-1928705AAEA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114936</xdr:rowOff>
    </xdr:from>
    <xdr:to>
      <xdr:col>85</xdr:col>
      <xdr:colOff>177800</xdr:colOff>
      <xdr:row>104</xdr:row>
      <xdr:rowOff>45086</xdr:rowOff>
    </xdr:to>
    <xdr:sp macro="" textlink="">
      <xdr:nvSpPr>
        <xdr:cNvPr id="624" name="楕円 623">
          <a:extLst>
            <a:ext uri="{FF2B5EF4-FFF2-40B4-BE49-F238E27FC236}">
              <a16:creationId xmlns:a16="http://schemas.microsoft.com/office/drawing/2014/main" id="{D9F971B9-D786-4149-A24C-55A54C22E5C5}"/>
            </a:ext>
          </a:extLst>
        </xdr:cNvPr>
        <xdr:cNvSpPr/>
      </xdr:nvSpPr>
      <xdr:spPr>
        <a:xfrm>
          <a:off x="14325600" y="173818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93363</xdr:rowOff>
    </xdr:from>
    <xdr:ext cx="405111" cy="259045"/>
    <xdr:sp macro="" textlink="">
      <xdr:nvSpPr>
        <xdr:cNvPr id="625" name="【公民館】&#10;有形固定資産減価償却率該当値テキスト">
          <a:extLst>
            <a:ext uri="{FF2B5EF4-FFF2-40B4-BE49-F238E27FC236}">
              <a16:creationId xmlns:a16="http://schemas.microsoft.com/office/drawing/2014/main" id="{F768DC70-419F-40D6-8D03-FA1C612FB8EC}"/>
            </a:ext>
          </a:extLst>
        </xdr:cNvPr>
        <xdr:cNvSpPr txBox="1"/>
      </xdr:nvSpPr>
      <xdr:spPr>
        <a:xfrm>
          <a:off x="14414500" y="1736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626" name="楕円 625">
          <a:extLst>
            <a:ext uri="{FF2B5EF4-FFF2-40B4-BE49-F238E27FC236}">
              <a16:creationId xmlns:a16="http://schemas.microsoft.com/office/drawing/2014/main" id="{02199931-19F4-4170-A4C5-6B43E8485680}"/>
            </a:ext>
          </a:extLst>
        </xdr:cNvPr>
        <xdr:cNvSpPr/>
      </xdr:nvSpPr>
      <xdr:spPr>
        <a:xfrm>
          <a:off x="13578840" y="174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165736</xdr:rowOff>
    </xdr:from>
    <xdr:to>
      <xdr:col>85</xdr:col>
      <xdr:colOff>127000</xdr:colOff>
      <xdr:row>104</xdr:row>
      <xdr:rowOff>72389</xdr:rowOff>
    </xdr:to>
    <xdr:cxnSp macro="">
      <xdr:nvCxnSpPr>
        <xdr:cNvPr id="627" name="直線コネクタ 626">
          <a:extLst>
            <a:ext uri="{FF2B5EF4-FFF2-40B4-BE49-F238E27FC236}">
              <a16:creationId xmlns:a16="http://schemas.microsoft.com/office/drawing/2014/main" id="{2450E100-AE54-419D-867D-A7B525107AE2}"/>
            </a:ext>
          </a:extLst>
        </xdr:cNvPr>
        <xdr:cNvCxnSpPr/>
      </xdr:nvCxnSpPr>
      <xdr:spPr>
        <a:xfrm flipV="1">
          <a:off x="13629640" y="17432656"/>
          <a:ext cx="746760" cy="7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28" name="n_1aveValue【公民館】&#10;有形固定資産減価償却率">
          <a:extLst>
            <a:ext uri="{FF2B5EF4-FFF2-40B4-BE49-F238E27FC236}">
              <a16:creationId xmlns:a16="http://schemas.microsoft.com/office/drawing/2014/main" id="{D84492A1-6D06-4056-AAEC-E226B9571394}"/>
            </a:ext>
          </a:extLst>
        </xdr:cNvPr>
        <xdr:cNvSpPr txBox="1"/>
      </xdr:nvSpPr>
      <xdr:spPr>
        <a:xfrm>
          <a:off x="134372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629" name="n_2aveValue【公民館】&#10;有形固定資産減価償却率">
          <a:extLst>
            <a:ext uri="{FF2B5EF4-FFF2-40B4-BE49-F238E27FC236}">
              <a16:creationId xmlns:a16="http://schemas.microsoft.com/office/drawing/2014/main" id="{B21EC081-10C0-472D-B2BC-D86AD4579A26}"/>
            </a:ext>
          </a:extLst>
        </xdr:cNvPr>
        <xdr:cNvSpPr txBox="1"/>
      </xdr:nvSpPr>
      <xdr:spPr>
        <a:xfrm>
          <a:off x="1267524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114316</xdr:rowOff>
    </xdr:from>
    <xdr:ext cx="405111" cy="259045"/>
    <xdr:sp macro="" textlink="">
      <xdr:nvSpPr>
        <xdr:cNvPr id="630" name="n_1mainValue【公民館】&#10;有形固定資産減価償却率">
          <a:extLst>
            <a:ext uri="{FF2B5EF4-FFF2-40B4-BE49-F238E27FC236}">
              <a16:creationId xmlns:a16="http://schemas.microsoft.com/office/drawing/2014/main" id="{426D97A8-D7D4-4876-AC81-2C1E5A71CC64}"/>
            </a:ext>
          </a:extLst>
        </xdr:cNvPr>
        <xdr:cNvSpPr txBox="1"/>
      </xdr:nvSpPr>
      <xdr:spPr>
        <a:xfrm>
          <a:off x="13437244" y="1754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84A44BEF-32F8-4F99-A9DB-12BF01E6759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D077349B-95BB-401E-97A7-661BF67DE63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9A2418E7-0546-47F2-A434-11595166FB6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A13334E4-95A6-4CB9-982F-91F9F88305A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958B7CEA-8BC2-44AB-AF1B-C744DAA05A4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BDEAC9CA-6A09-4ED8-9061-8FB984F27B6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3658995B-00CA-48FA-8117-83A4EDB8A5A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C7A432BA-9F74-4978-A3C3-AA381C6D5AC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0EF2BAAE-ACBF-46CB-9D3D-1808791C31B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520AAD66-9C01-4422-A54F-F9BF6EBCED7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a:extLst>
            <a:ext uri="{FF2B5EF4-FFF2-40B4-BE49-F238E27FC236}">
              <a16:creationId xmlns:a16="http://schemas.microsoft.com/office/drawing/2014/main" id="{65DB80A9-F638-4A75-B7D7-7FDE88DD2E52}"/>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a:extLst>
            <a:ext uri="{FF2B5EF4-FFF2-40B4-BE49-F238E27FC236}">
              <a16:creationId xmlns:a16="http://schemas.microsoft.com/office/drawing/2014/main" id="{D658A395-FE14-4EF3-B19D-857EEBD379B5}"/>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a:extLst>
            <a:ext uri="{FF2B5EF4-FFF2-40B4-BE49-F238E27FC236}">
              <a16:creationId xmlns:a16="http://schemas.microsoft.com/office/drawing/2014/main" id="{77077B61-872C-4438-A480-6A86E6C2478A}"/>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a:extLst>
            <a:ext uri="{FF2B5EF4-FFF2-40B4-BE49-F238E27FC236}">
              <a16:creationId xmlns:a16="http://schemas.microsoft.com/office/drawing/2014/main" id="{383CF374-001F-43C8-AF6F-8FB247627608}"/>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a:extLst>
            <a:ext uri="{FF2B5EF4-FFF2-40B4-BE49-F238E27FC236}">
              <a16:creationId xmlns:a16="http://schemas.microsoft.com/office/drawing/2014/main" id="{4B8A2B49-BC4F-40D8-BDE5-7C611AAB35D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a:extLst>
            <a:ext uri="{FF2B5EF4-FFF2-40B4-BE49-F238E27FC236}">
              <a16:creationId xmlns:a16="http://schemas.microsoft.com/office/drawing/2014/main" id="{6D732816-F7D9-494E-9624-65D110DE5BB3}"/>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a:extLst>
            <a:ext uri="{FF2B5EF4-FFF2-40B4-BE49-F238E27FC236}">
              <a16:creationId xmlns:a16="http://schemas.microsoft.com/office/drawing/2014/main" id="{C56F9817-0701-4DB2-AFF8-DCA08B5D8BBE}"/>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a:extLst>
            <a:ext uri="{FF2B5EF4-FFF2-40B4-BE49-F238E27FC236}">
              <a16:creationId xmlns:a16="http://schemas.microsoft.com/office/drawing/2014/main" id="{DA5C0C96-6321-45AC-8143-4C42AB75131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a:extLst>
            <a:ext uri="{FF2B5EF4-FFF2-40B4-BE49-F238E27FC236}">
              <a16:creationId xmlns:a16="http://schemas.microsoft.com/office/drawing/2014/main" id="{ADF42E83-3D2C-47DD-96FE-2357940CADC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a:extLst>
            <a:ext uri="{FF2B5EF4-FFF2-40B4-BE49-F238E27FC236}">
              <a16:creationId xmlns:a16="http://schemas.microsoft.com/office/drawing/2014/main" id="{D44D55CB-A4F4-4573-BA58-1ECCFA39873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a:extLst>
            <a:ext uri="{FF2B5EF4-FFF2-40B4-BE49-F238E27FC236}">
              <a16:creationId xmlns:a16="http://schemas.microsoft.com/office/drawing/2014/main" id="{2845EF78-7FD4-402E-9B31-BCACC927911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52" name="直線コネクタ 651">
          <a:extLst>
            <a:ext uri="{FF2B5EF4-FFF2-40B4-BE49-F238E27FC236}">
              <a16:creationId xmlns:a16="http://schemas.microsoft.com/office/drawing/2014/main" id="{9EB0132D-079A-4BF4-A926-168F911AD720}"/>
            </a:ext>
          </a:extLst>
        </xdr:cNvPr>
        <xdr:cNvCxnSpPr/>
      </xdr:nvCxnSpPr>
      <xdr:spPr>
        <a:xfrm flipV="1">
          <a:off x="19509104" y="16709136"/>
          <a:ext cx="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53" name="【公民館】&#10;一人当たり面積最小値テキスト">
          <a:extLst>
            <a:ext uri="{FF2B5EF4-FFF2-40B4-BE49-F238E27FC236}">
              <a16:creationId xmlns:a16="http://schemas.microsoft.com/office/drawing/2014/main" id="{D52376AA-83E7-431D-A686-ED8567A46007}"/>
            </a:ext>
          </a:extLst>
        </xdr:cNvPr>
        <xdr:cNvSpPr txBox="1"/>
      </xdr:nvSpPr>
      <xdr:spPr>
        <a:xfrm>
          <a:off x="19547840" y="1808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54" name="直線コネクタ 653">
          <a:extLst>
            <a:ext uri="{FF2B5EF4-FFF2-40B4-BE49-F238E27FC236}">
              <a16:creationId xmlns:a16="http://schemas.microsoft.com/office/drawing/2014/main" id="{E2C91C68-BD32-44E9-BFD5-F6B2D05310F7}"/>
            </a:ext>
          </a:extLst>
        </xdr:cNvPr>
        <xdr:cNvCxnSpPr/>
      </xdr:nvCxnSpPr>
      <xdr:spPr>
        <a:xfrm>
          <a:off x="19443700" y="180818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55" name="【公民館】&#10;一人当たり面積最大値テキスト">
          <a:extLst>
            <a:ext uri="{FF2B5EF4-FFF2-40B4-BE49-F238E27FC236}">
              <a16:creationId xmlns:a16="http://schemas.microsoft.com/office/drawing/2014/main" id="{7786065D-D008-463B-A558-EA3681F871C7}"/>
            </a:ext>
          </a:extLst>
        </xdr:cNvPr>
        <xdr:cNvSpPr txBox="1"/>
      </xdr:nvSpPr>
      <xdr:spPr>
        <a:xfrm>
          <a:off x="19547840" y="1648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56" name="直線コネクタ 655">
          <a:extLst>
            <a:ext uri="{FF2B5EF4-FFF2-40B4-BE49-F238E27FC236}">
              <a16:creationId xmlns:a16="http://schemas.microsoft.com/office/drawing/2014/main" id="{8E165ADE-8D05-4164-A0C2-ECF176501725}"/>
            </a:ext>
          </a:extLst>
        </xdr:cNvPr>
        <xdr:cNvCxnSpPr/>
      </xdr:nvCxnSpPr>
      <xdr:spPr>
        <a:xfrm>
          <a:off x="19443700" y="16709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57" name="【公民館】&#10;一人当たり面積平均値テキスト">
          <a:extLst>
            <a:ext uri="{FF2B5EF4-FFF2-40B4-BE49-F238E27FC236}">
              <a16:creationId xmlns:a16="http://schemas.microsoft.com/office/drawing/2014/main" id="{4AD373A6-CE3A-4A69-88CC-ABDEFFF4A88F}"/>
            </a:ext>
          </a:extLst>
        </xdr:cNvPr>
        <xdr:cNvSpPr txBox="1"/>
      </xdr:nvSpPr>
      <xdr:spPr>
        <a:xfrm>
          <a:off x="19547840" y="17586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58" name="フローチャート: 判断 657">
          <a:extLst>
            <a:ext uri="{FF2B5EF4-FFF2-40B4-BE49-F238E27FC236}">
              <a16:creationId xmlns:a16="http://schemas.microsoft.com/office/drawing/2014/main" id="{130883CF-E153-4D0A-8798-40B3260313CD}"/>
            </a:ext>
          </a:extLst>
        </xdr:cNvPr>
        <xdr:cNvSpPr/>
      </xdr:nvSpPr>
      <xdr:spPr>
        <a:xfrm>
          <a:off x="19458940" y="17730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59" name="フローチャート: 判断 658">
          <a:extLst>
            <a:ext uri="{FF2B5EF4-FFF2-40B4-BE49-F238E27FC236}">
              <a16:creationId xmlns:a16="http://schemas.microsoft.com/office/drawing/2014/main" id="{95BCCDE7-AFBA-4FE0-BF25-5C0E65DFD70E}"/>
            </a:ext>
          </a:extLst>
        </xdr:cNvPr>
        <xdr:cNvSpPr/>
      </xdr:nvSpPr>
      <xdr:spPr>
        <a:xfrm>
          <a:off x="18735040" y="17822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60" name="フローチャート: 判断 659">
          <a:extLst>
            <a:ext uri="{FF2B5EF4-FFF2-40B4-BE49-F238E27FC236}">
              <a16:creationId xmlns:a16="http://schemas.microsoft.com/office/drawing/2014/main" id="{08C5F857-B863-4788-BE60-627F38855103}"/>
            </a:ext>
          </a:extLst>
        </xdr:cNvPr>
        <xdr:cNvSpPr/>
      </xdr:nvSpPr>
      <xdr:spPr>
        <a:xfrm>
          <a:off x="17937480" y="1775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8BDE4F6-3F06-4C3B-B9D0-2927B3F3B41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7E232D1A-3011-487A-BC0A-D2FD67965CB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BDE89727-B341-43BD-B193-7F39FADB177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69E24D31-CA90-4958-9AE7-6CE9EEAF296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7D691DB9-8C63-4801-8F59-C3A6D296BBE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104496</xdr:rowOff>
    </xdr:from>
    <xdr:to>
      <xdr:col>116</xdr:col>
      <xdr:colOff>114300</xdr:colOff>
      <xdr:row>107</xdr:row>
      <xdr:rowOff>34646</xdr:rowOff>
    </xdr:to>
    <xdr:sp macro="" textlink="">
      <xdr:nvSpPr>
        <xdr:cNvPr id="666" name="楕円 665">
          <a:extLst>
            <a:ext uri="{FF2B5EF4-FFF2-40B4-BE49-F238E27FC236}">
              <a16:creationId xmlns:a16="http://schemas.microsoft.com/office/drawing/2014/main" id="{5522887D-E7CF-4F06-9D89-AE900E963D13}"/>
            </a:ext>
          </a:extLst>
        </xdr:cNvPr>
        <xdr:cNvSpPr/>
      </xdr:nvSpPr>
      <xdr:spPr>
        <a:xfrm>
          <a:off x="19458940" y="17874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82923</xdr:rowOff>
    </xdr:from>
    <xdr:ext cx="469744" cy="259045"/>
    <xdr:sp macro="" textlink="">
      <xdr:nvSpPr>
        <xdr:cNvPr id="667" name="【公民館】&#10;一人当たり面積該当値テキスト">
          <a:extLst>
            <a:ext uri="{FF2B5EF4-FFF2-40B4-BE49-F238E27FC236}">
              <a16:creationId xmlns:a16="http://schemas.microsoft.com/office/drawing/2014/main" id="{7D113B5A-8F13-4196-8FD4-EC3F8C2194B0}"/>
            </a:ext>
          </a:extLst>
        </xdr:cNvPr>
        <xdr:cNvSpPr txBox="1"/>
      </xdr:nvSpPr>
      <xdr:spPr>
        <a:xfrm>
          <a:off x="19547840" y="178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108610</xdr:rowOff>
    </xdr:from>
    <xdr:to>
      <xdr:col>112</xdr:col>
      <xdr:colOff>38100</xdr:colOff>
      <xdr:row>107</xdr:row>
      <xdr:rowOff>38760</xdr:rowOff>
    </xdr:to>
    <xdr:sp macro="" textlink="">
      <xdr:nvSpPr>
        <xdr:cNvPr id="668" name="楕円 667">
          <a:extLst>
            <a:ext uri="{FF2B5EF4-FFF2-40B4-BE49-F238E27FC236}">
              <a16:creationId xmlns:a16="http://schemas.microsoft.com/office/drawing/2014/main" id="{1C9F63AC-510E-442E-AEA8-A9C5E5D31C88}"/>
            </a:ext>
          </a:extLst>
        </xdr:cNvPr>
        <xdr:cNvSpPr/>
      </xdr:nvSpPr>
      <xdr:spPr>
        <a:xfrm>
          <a:off x="18735040" y="17878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155296</xdr:rowOff>
    </xdr:from>
    <xdr:to>
      <xdr:col>116</xdr:col>
      <xdr:colOff>63500</xdr:colOff>
      <xdr:row>106</xdr:row>
      <xdr:rowOff>159410</xdr:rowOff>
    </xdr:to>
    <xdr:cxnSp macro="">
      <xdr:nvCxnSpPr>
        <xdr:cNvPr id="669" name="直線コネクタ 668">
          <a:extLst>
            <a:ext uri="{FF2B5EF4-FFF2-40B4-BE49-F238E27FC236}">
              <a16:creationId xmlns:a16="http://schemas.microsoft.com/office/drawing/2014/main" id="{DEC7B298-05C9-4100-A63C-CDA1ABEE09EE}"/>
            </a:ext>
          </a:extLst>
        </xdr:cNvPr>
        <xdr:cNvCxnSpPr/>
      </xdr:nvCxnSpPr>
      <xdr:spPr>
        <a:xfrm flipV="1">
          <a:off x="18778220" y="17925136"/>
          <a:ext cx="73152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70" name="n_1aveValue【公民館】&#10;一人当たり面積">
          <a:extLst>
            <a:ext uri="{FF2B5EF4-FFF2-40B4-BE49-F238E27FC236}">
              <a16:creationId xmlns:a16="http://schemas.microsoft.com/office/drawing/2014/main" id="{A6F1305D-BC49-4DC5-AD27-598AFFF8D09F}"/>
            </a:ext>
          </a:extLst>
        </xdr:cNvPr>
        <xdr:cNvSpPr txBox="1"/>
      </xdr:nvSpPr>
      <xdr:spPr>
        <a:xfrm>
          <a:off x="18561127" y="17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71" name="n_2aveValue【公民館】&#10;一人当たり面積">
          <a:extLst>
            <a:ext uri="{FF2B5EF4-FFF2-40B4-BE49-F238E27FC236}">
              <a16:creationId xmlns:a16="http://schemas.microsoft.com/office/drawing/2014/main" id="{CCD0090C-095D-4415-947F-DE0C1566C9EF}"/>
            </a:ext>
          </a:extLst>
        </xdr:cNvPr>
        <xdr:cNvSpPr txBox="1"/>
      </xdr:nvSpPr>
      <xdr:spPr>
        <a:xfrm>
          <a:off x="177762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29887</xdr:rowOff>
    </xdr:from>
    <xdr:ext cx="469744" cy="259045"/>
    <xdr:sp macro="" textlink="">
      <xdr:nvSpPr>
        <xdr:cNvPr id="672" name="n_1mainValue【公民館】&#10;一人当たり面積">
          <a:extLst>
            <a:ext uri="{FF2B5EF4-FFF2-40B4-BE49-F238E27FC236}">
              <a16:creationId xmlns:a16="http://schemas.microsoft.com/office/drawing/2014/main" id="{32681CC2-6A0F-4FB0-9570-64286520DBDC}"/>
            </a:ext>
          </a:extLst>
        </xdr:cNvPr>
        <xdr:cNvSpPr txBox="1"/>
      </xdr:nvSpPr>
      <xdr:spPr>
        <a:xfrm>
          <a:off x="18561127" y="179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a:extLst>
            <a:ext uri="{FF2B5EF4-FFF2-40B4-BE49-F238E27FC236}">
              <a16:creationId xmlns:a16="http://schemas.microsoft.com/office/drawing/2014/main" id="{5E17F96F-C6BD-4F65-8771-9136B09CA81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a:extLst>
            <a:ext uri="{FF2B5EF4-FFF2-40B4-BE49-F238E27FC236}">
              <a16:creationId xmlns:a16="http://schemas.microsoft.com/office/drawing/2014/main" id="{8D334CE6-3516-4FD8-9E17-61FD6D07AFC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a:extLst>
            <a:ext uri="{FF2B5EF4-FFF2-40B4-BE49-F238E27FC236}">
              <a16:creationId xmlns:a16="http://schemas.microsoft.com/office/drawing/2014/main" id="{55861A9B-124F-4FB9-A02B-04CE30869ED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有形固定資産減価償却率が類似団体平均を上回っているのは道路、橋りょう・トンネル、公営住宅</a:t>
          </a:r>
          <a:r>
            <a:rPr lang="ja-JP" altLang="en-US" sz="1100">
              <a:solidFill>
                <a:schemeClr val="dk1"/>
              </a:solidFill>
              <a:effectLst/>
              <a:latin typeface="+mn-lt"/>
              <a:ea typeface="+mn-ea"/>
              <a:cs typeface="+mn-cs"/>
            </a:rPr>
            <a:t>、認定こども園・幼稚園・保育所</a:t>
          </a:r>
          <a:r>
            <a:rPr lang="ja-JP" altLang="ja-JP" sz="1100">
              <a:solidFill>
                <a:schemeClr val="dk1"/>
              </a:solidFill>
              <a:effectLst/>
              <a:latin typeface="+mn-lt"/>
              <a:ea typeface="+mn-ea"/>
              <a:cs typeface="+mn-cs"/>
            </a:rPr>
            <a:t>及び児童館となっている。特に公営住宅については古いものでは建設から３０年以上が経過し、大規模改修を実施していない住宅が多くなっている影響で、類似団体内でもかなり高い比率となっている。道路については全体的な償却率は高いものの、長寿命化の観点から路面の損傷具合や利用状況を踏まえ、計画的に維持補修している。児童館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建設から３５年以上が経過しているが、現在建て替えの予定もないことから、引き続き長寿命化の観点から必要な改修を実施していく。</a:t>
          </a:r>
          <a:r>
            <a:rPr lang="ja-JP" altLang="en-US" sz="1100">
              <a:solidFill>
                <a:schemeClr val="dk1"/>
              </a:solidFill>
              <a:effectLst/>
              <a:latin typeface="+mn-lt"/>
              <a:ea typeface="+mn-ea"/>
              <a:cs typeface="+mn-cs"/>
            </a:rPr>
            <a:t>認定こども園・幼稚園・保育所については償却率は大きく変わっていないが、類似団体平均が下がった関係で比率は上回る結果となった。今後も長寿命化の観点から必要な改修を実施していく。</a:t>
          </a:r>
          <a:endParaRPr lang="ja-JP" altLang="ja-JP" sz="1400">
            <a:effectLst/>
          </a:endParaRPr>
        </a:p>
        <a:p>
          <a:r>
            <a:rPr lang="ja-JP" altLang="ja-JP" sz="1100">
              <a:solidFill>
                <a:schemeClr val="dk1"/>
              </a:solidFill>
              <a:effectLst/>
              <a:latin typeface="+mn-lt"/>
              <a:ea typeface="+mn-ea"/>
              <a:cs typeface="+mn-cs"/>
            </a:rPr>
            <a:t>　他の施設については、今後インフラ長寿命化計画のほか個別施設計画を策定し長寿命化を図るとともに維持管理経費の削減に努めていく。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969F56-8F06-4133-838A-E3A75941481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F281DF-D731-4306-BBF9-3D5CB8B3025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E02562-F674-4374-9CCB-E49BDE462A4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5FAF65-1974-472B-98E7-28BEB75F2DC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FB26B1-0DAA-4428-8180-3BD07771D17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9839BC-9FCC-4978-8FED-E1BA8673807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0F1EDE-BE05-42E4-8C5E-C96BF9D788A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8F3D5F-0C27-4AF7-9B5F-724C480D448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912ED6-3EA3-4406-9CC0-11CEF005F4E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8D920D-1A4E-411B-8FA0-80FC445B206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4,877
4,873
47.95
3,784,583
3,617,403
164,885
2,196,010
2,916,087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B94B78-49B2-401A-AC2C-6854A7188EC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960B21-D40E-44FB-B20F-4B63A212A61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9647A47-711C-4B27-8B57-A82D0B40519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2D8AA0-CA1A-4064-B5D2-C782A527D18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236795D-0C2B-47F5-B12B-B327B0E0A4C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B4A9C80-9F06-4C84-9C0E-052B09A2ED4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82320C-87E5-4B30-8980-32E64322E6C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DF8970-BE15-499A-A505-C6AEB7DC47E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792CC5-6018-4327-BC1C-646D65A934C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8C219D-2A63-4E21-9775-2F29EF1D7A8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C579F6-E274-4A0A-BEFB-2D7229536FB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3A4A7A-CD3A-481D-BA18-D52F30A3E38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DA7986-624D-4016-981D-878675B866B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3C4C3F-4D05-4F04-9023-6073CF5152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FDEF18-3F9F-4E58-803E-546F25A9A62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E8BDDF3-436A-437F-A965-73F98E91A85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C1147F-98D3-49B2-84CE-C185D0396A3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2F8F1E3-E22D-4189-A195-D00A120E293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5DBA374-3DE2-464E-923E-1B0A5826732F}"/>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1BA9C77-C94A-44BD-AD63-20DDB5D702B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FA611F2-77BD-4EB5-9B84-BC73F6E65FC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D13604B-1B06-43BE-BF2B-E955CD9D3B1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341EB55-4482-4BB6-AFB2-AB42F5AA166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89B66ED-08D9-463A-BB0D-5634F2B23AA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9836FC8-E3D3-466E-882A-0C72014E5E5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5419B73-9CED-459F-B2CB-E055C1B34F1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53976CC-6F45-4307-993D-0A57565E1E4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50BEDC1-166C-45BD-8AC0-AB1A3179F4F2}"/>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F68CD9C-7FA0-4841-80E4-43F30BBE606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8E45CFA-60E5-4173-B7DB-2997FAABBD8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757EF46-964B-42AF-B912-FED48A895F8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DF86764-B733-435F-8668-A7AE7C387E7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640368A-AC1E-4D0B-9E91-E53524490C3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23B027F-1E55-4724-A3E0-405B6938BC9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1A0D6D4-5C78-4A5B-99E0-8C2DF8AD621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DCCDC96-2584-4F28-8478-0F7FB6A021CA}"/>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4764F9D9-3760-46F8-9BFF-E916A99E77B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78D77BD-DFB5-4337-B02C-F24DB828B0B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77206BE-E6DB-4BFF-A6DE-016FAA1B0D5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8719B16-85B7-4BF7-9DC1-9DEC450FEBD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8B2625B-D9A4-4356-87B6-DC4E5C294FE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22E427B-DB71-4E48-948C-1F063AE8B1D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D90A5EC-1EF0-466B-A6A6-151284CFA6E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BE0EF53-A164-405B-BC3F-276ED82312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73EBE78-CBDD-48D4-BC1F-BEFBEBF55C7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E6879C9-1CC6-4AB2-86F7-02D166142A1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77370756-19AB-4A06-BB24-93E181467702}"/>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4B469D4E-A708-46AB-82B0-1DB21BF950DA}"/>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FF23BEB1-8D58-4FCB-A592-5064E8FEC838}"/>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B6D6B6D-47A1-4939-AF25-97BCE47D3799}"/>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41B8C7D5-D329-4853-8E3F-72D44CE80158}"/>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ADE2F661-310B-4974-AE78-B77A915EA5E3}"/>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7E1340E-6225-402F-B0DC-22D8EC625518}"/>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9B3C681-D0EE-4DDE-B5CA-CC606D95AD8B}"/>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788287D-6359-4406-8F95-4FEE2D2F211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C296466-9804-4A13-9334-92D37D2F59EE}"/>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DB82C45C-B6C5-449A-9E90-96480D8CA89C}"/>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33DAF30-5A4E-45BA-A20C-6E181F24C5E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6046EC5E-1331-40DF-9E9C-9BD9F84639C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E7D7176A-4E90-44A1-AD57-84DD6C530C4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id="{257DF159-AB93-43CC-924C-B629A5CBFD68}"/>
            </a:ext>
          </a:extLst>
        </xdr:cNvPr>
        <xdr:cNvCxnSpPr/>
      </xdr:nvCxnSpPr>
      <xdr:spPr>
        <a:xfrm flipV="1">
          <a:off x="4086225" y="931545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1E50BF6-2EC7-4950-AE62-FD2519A244DA}"/>
            </a:ext>
          </a:extLst>
        </xdr:cNvPr>
        <xdr:cNvSpPr txBox="1"/>
      </xdr:nvSpPr>
      <xdr:spPr>
        <a:xfrm>
          <a:off x="412496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id="{038367D5-FB29-4F82-8FFC-1D85F6CF6920}"/>
            </a:ext>
          </a:extLst>
        </xdr:cNvPr>
        <xdr:cNvCxnSpPr/>
      </xdr:nvCxnSpPr>
      <xdr:spPr>
        <a:xfrm>
          <a:off x="402082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7ADA1D36-56AB-41FD-A3C5-3522F35768A0}"/>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C8E006E1-9D05-4C16-85B2-065ED311435D}"/>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DB691F06-B0D3-4100-B6BC-BF9AC98BBD2C}"/>
            </a:ext>
          </a:extLst>
        </xdr:cNvPr>
        <xdr:cNvSpPr txBox="1"/>
      </xdr:nvSpPr>
      <xdr:spPr>
        <a:xfrm>
          <a:off x="4124960" y="967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93934E84-9A4A-456F-8BCB-BB873F525458}"/>
            </a:ext>
          </a:extLst>
        </xdr:cNvPr>
        <xdr:cNvSpPr/>
      </xdr:nvSpPr>
      <xdr:spPr>
        <a:xfrm>
          <a:off x="4036060" y="982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id="{3EF2A603-1CA1-40CD-B752-5C2983D4A027}"/>
            </a:ext>
          </a:extLst>
        </xdr:cNvPr>
        <xdr:cNvSpPr/>
      </xdr:nvSpPr>
      <xdr:spPr>
        <a:xfrm>
          <a:off x="3312160" y="9841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a:extLst>
            <a:ext uri="{FF2B5EF4-FFF2-40B4-BE49-F238E27FC236}">
              <a16:creationId xmlns:a16="http://schemas.microsoft.com/office/drawing/2014/main" id="{77B2D006-197C-48C6-8C8F-7812C7E47D7E}"/>
            </a:ext>
          </a:extLst>
        </xdr:cNvPr>
        <xdr:cNvSpPr txBox="1"/>
      </xdr:nvSpPr>
      <xdr:spPr>
        <a:xfrm>
          <a:off x="317056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id="{108D5F58-7C50-4618-8844-88FF4ECCB675}"/>
            </a:ext>
          </a:extLst>
        </xdr:cNvPr>
        <xdr:cNvSpPr/>
      </xdr:nvSpPr>
      <xdr:spPr>
        <a:xfrm>
          <a:off x="25146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a:extLst>
            <a:ext uri="{FF2B5EF4-FFF2-40B4-BE49-F238E27FC236}">
              <a16:creationId xmlns:a16="http://schemas.microsoft.com/office/drawing/2014/main" id="{B19F53F4-65E3-4641-9DED-26216F2427F8}"/>
            </a:ext>
          </a:extLst>
        </xdr:cNvPr>
        <xdr:cNvSpPr txBox="1"/>
      </xdr:nvSpPr>
      <xdr:spPr>
        <a:xfrm>
          <a:off x="238570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97244C5D-C0D0-4581-9A75-BE5286F98D02}"/>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92787A4-6944-44E8-94C8-936939C0451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D8F5E46-7C7D-4AD8-9F71-B642405D677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EDB2EA8-CF27-4EA5-8C5F-C8B23BD1FDE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4414892-6525-4232-AC62-491BCCA3ACA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88" name="楕円 87">
          <a:extLst>
            <a:ext uri="{FF2B5EF4-FFF2-40B4-BE49-F238E27FC236}">
              <a16:creationId xmlns:a16="http://schemas.microsoft.com/office/drawing/2014/main" id="{B50BFC37-8A32-425E-9F79-A1BABDEF3249}"/>
            </a:ext>
          </a:extLst>
        </xdr:cNvPr>
        <xdr:cNvSpPr/>
      </xdr:nvSpPr>
      <xdr:spPr>
        <a:xfrm>
          <a:off x="4036060" y="1001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727097D3-BCE7-494A-A0BA-CA592061CE20}"/>
            </a:ext>
          </a:extLst>
        </xdr:cNvPr>
        <xdr:cNvSpPr txBox="1"/>
      </xdr:nvSpPr>
      <xdr:spPr>
        <a:xfrm>
          <a:off x="4124960"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90" name="楕円 89">
          <a:extLst>
            <a:ext uri="{FF2B5EF4-FFF2-40B4-BE49-F238E27FC236}">
              <a16:creationId xmlns:a16="http://schemas.microsoft.com/office/drawing/2014/main" id="{A7E5D4F4-32C6-412A-A1D6-7473536BB5F3}"/>
            </a:ext>
          </a:extLst>
        </xdr:cNvPr>
        <xdr:cNvSpPr/>
      </xdr:nvSpPr>
      <xdr:spPr>
        <a:xfrm>
          <a:off x="3312160" y="10060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49530</xdr:rowOff>
    </xdr:to>
    <xdr:cxnSp macro="">
      <xdr:nvCxnSpPr>
        <xdr:cNvPr id="91" name="直線コネクタ 90">
          <a:extLst>
            <a:ext uri="{FF2B5EF4-FFF2-40B4-BE49-F238E27FC236}">
              <a16:creationId xmlns:a16="http://schemas.microsoft.com/office/drawing/2014/main" id="{7C0B7F23-E6F6-4263-981D-DEE7175ECF5C}"/>
            </a:ext>
          </a:extLst>
        </xdr:cNvPr>
        <xdr:cNvCxnSpPr/>
      </xdr:nvCxnSpPr>
      <xdr:spPr>
        <a:xfrm flipV="1">
          <a:off x="3355340" y="10064115"/>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91457</xdr:rowOff>
    </xdr:from>
    <xdr:ext cx="405111" cy="259045"/>
    <xdr:sp macro="" textlink="">
      <xdr:nvSpPr>
        <xdr:cNvPr id="92" name="n_1mainValue【体育館・プール】&#10;有形固定資産減価償却率">
          <a:extLst>
            <a:ext uri="{FF2B5EF4-FFF2-40B4-BE49-F238E27FC236}">
              <a16:creationId xmlns:a16="http://schemas.microsoft.com/office/drawing/2014/main" id="{207FC2A0-1649-4C02-A8A4-FFF4F1A11345}"/>
            </a:ext>
          </a:extLst>
        </xdr:cNvPr>
        <xdr:cNvSpPr txBox="1"/>
      </xdr:nvSpPr>
      <xdr:spPr>
        <a:xfrm>
          <a:off x="317056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EFFA8019-506C-4661-9D53-28F869FED65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299244F7-BD70-4618-8DAF-F09631FB25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FC1AC923-5F47-4831-964B-1E3731034BC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8948826F-CE93-4D93-9F43-D1509CF7E77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665DEE94-6860-41D6-9B8B-9B54A44E54D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B2D84909-B0E1-443E-BB80-9A9DE7EA79F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6680843E-1DE5-4FC8-867B-F56647AAB19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266E5095-8D89-4EE1-94B5-9045B41967C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C395B4D1-703A-481C-8E9A-DB205981521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70CD0261-9A5B-4505-9D30-2CBBB61C410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EA4B4EE0-2E08-4B6D-B408-AC3C206AE2B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1912A9B7-4518-4149-A42E-3B8FEDE20005}"/>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6DBE69D2-8FEA-45BA-A696-25A30E3F9379}"/>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8B6B72C9-D386-478E-A47E-8553FBBC6274}"/>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BA6DDA67-1DCC-4B5D-BFC2-15B3EA3F892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94E56907-C8C5-480F-AA6E-B0CEC043CDF3}"/>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739DCBB3-DE6D-4356-BD33-7969BB381DAD}"/>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8B864854-1F04-47AF-9A09-6751638857E2}"/>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EFCC1C86-CCA4-4272-87A3-56E930728B0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BB4953D2-017E-4791-9E44-DCF6B4828204}"/>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72FC3877-7A43-48A0-AE52-B9C846AFCDC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B0B550C5-91C8-4889-B990-AEADBE071E0D}"/>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C9540335-E18E-4541-AEAF-BDF2140BA19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a:extLst>
            <a:ext uri="{FF2B5EF4-FFF2-40B4-BE49-F238E27FC236}">
              <a16:creationId xmlns:a16="http://schemas.microsoft.com/office/drawing/2014/main" id="{2913C7DB-D85A-4615-8FF7-C1911D2401F2}"/>
            </a:ext>
          </a:extLst>
        </xdr:cNvPr>
        <xdr:cNvCxnSpPr/>
      </xdr:nvCxnSpPr>
      <xdr:spPr>
        <a:xfrm flipV="1">
          <a:off x="9219565" y="9462516"/>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a:extLst>
            <a:ext uri="{FF2B5EF4-FFF2-40B4-BE49-F238E27FC236}">
              <a16:creationId xmlns:a16="http://schemas.microsoft.com/office/drawing/2014/main" id="{1B77866B-020B-4DF6-B13D-CAE4B611933C}"/>
            </a:ext>
          </a:extLst>
        </xdr:cNvPr>
        <xdr:cNvSpPr txBox="1"/>
      </xdr:nvSpPr>
      <xdr:spPr>
        <a:xfrm>
          <a:off x="9258300"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a:extLst>
            <a:ext uri="{FF2B5EF4-FFF2-40B4-BE49-F238E27FC236}">
              <a16:creationId xmlns:a16="http://schemas.microsoft.com/office/drawing/2014/main" id="{F01C36D8-66FB-49BB-B9F6-A5BFFFE4C39C}"/>
            </a:ext>
          </a:extLst>
        </xdr:cNvPr>
        <xdr:cNvCxnSpPr/>
      </xdr:nvCxnSpPr>
      <xdr:spPr>
        <a:xfrm>
          <a:off x="9154160" y="10783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a:extLst>
            <a:ext uri="{FF2B5EF4-FFF2-40B4-BE49-F238E27FC236}">
              <a16:creationId xmlns:a16="http://schemas.microsoft.com/office/drawing/2014/main" id="{4AAECEBA-2C0A-42D7-A75C-BB12E5DD8EC5}"/>
            </a:ext>
          </a:extLst>
        </xdr:cNvPr>
        <xdr:cNvSpPr txBox="1"/>
      </xdr:nvSpPr>
      <xdr:spPr>
        <a:xfrm>
          <a:off x="9258300" y="924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a:extLst>
            <a:ext uri="{FF2B5EF4-FFF2-40B4-BE49-F238E27FC236}">
              <a16:creationId xmlns:a16="http://schemas.microsoft.com/office/drawing/2014/main" id="{D52D1738-1CE4-4B25-8F89-294034E530B1}"/>
            </a:ext>
          </a:extLst>
        </xdr:cNvPr>
        <xdr:cNvCxnSpPr/>
      </xdr:nvCxnSpPr>
      <xdr:spPr>
        <a:xfrm>
          <a:off x="9154160" y="946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1" name="【体育館・プール】&#10;一人当たり面積平均値テキスト">
          <a:extLst>
            <a:ext uri="{FF2B5EF4-FFF2-40B4-BE49-F238E27FC236}">
              <a16:creationId xmlns:a16="http://schemas.microsoft.com/office/drawing/2014/main" id="{AB032C37-7292-4AB8-8FDD-73B6371BD4F1}"/>
            </a:ext>
          </a:extLst>
        </xdr:cNvPr>
        <xdr:cNvSpPr txBox="1"/>
      </xdr:nvSpPr>
      <xdr:spPr>
        <a:xfrm>
          <a:off x="9258300" y="102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a:extLst>
            <a:ext uri="{FF2B5EF4-FFF2-40B4-BE49-F238E27FC236}">
              <a16:creationId xmlns:a16="http://schemas.microsoft.com/office/drawing/2014/main" id="{59AEB51D-CC35-47CB-9B2D-EF3A54455BBE}"/>
            </a:ext>
          </a:extLst>
        </xdr:cNvPr>
        <xdr:cNvSpPr/>
      </xdr:nvSpPr>
      <xdr:spPr>
        <a:xfrm>
          <a:off x="9192260" y="10386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a:extLst>
            <a:ext uri="{FF2B5EF4-FFF2-40B4-BE49-F238E27FC236}">
              <a16:creationId xmlns:a16="http://schemas.microsoft.com/office/drawing/2014/main" id="{2B7FDE0D-2339-4DC0-A70A-0FFC69FABD55}"/>
            </a:ext>
          </a:extLst>
        </xdr:cNvPr>
        <xdr:cNvSpPr/>
      </xdr:nvSpPr>
      <xdr:spPr>
        <a:xfrm>
          <a:off x="8445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4" name="n_1aveValue【体育館・プール】&#10;一人当たり面積">
          <a:extLst>
            <a:ext uri="{FF2B5EF4-FFF2-40B4-BE49-F238E27FC236}">
              <a16:creationId xmlns:a16="http://schemas.microsoft.com/office/drawing/2014/main" id="{A026F4DB-BBDD-45D9-A908-92E281EED92F}"/>
            </a:ext>
          </a:extLst>
        </xdr:cNvPr>
        <xdr:cNvSpPr txBox="1"/>
      </xdr:nvSpPr>
      <xdr:spPr>
        <a:xfrm>
          <a:off x="827158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a:extLst>
            <a:ext uri="{FF2B5EF4-FFF2-40B4-BE49-F238E27FC236}">
              <a16:creationId xmlns:a16="http://schemas.microsoft.com/office/drawing/2014/main" id="{522BBB1B-E038-42B3-B649-DC3AEE72B16E}"/>
            </a:ext>
          </a:extLst>
        </xdr:cNvPr>
        <xdr:cNvSpPr/>
      </xdr:nvSpPr>
      <xdr:spPr>
        <a:xfrm>
          <a:off x="7670800" y="10348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6" name="n_2aveValue【体育館・プール】&#10;一人当たり面積">
          <a:extLst>
            <a:ext uri="{FF2B5EF4-FFF2-40B4-BE49-F238E27FC236}">
              <a16:creationId xmlns:a16="http://schemas.microsoft.com/office/drawing/2014/main" id="{ED9BD407-9D21-4968-B878-7A003389A1C1}"/>
            </a:ext>
          </a:extLst>
        </xdr:cNvPr>
        <xdr:cNvSpPr txBox="1"/>
      </xdr:nvSpPr>
      <xdr:spPr>
        <a:xfrm>
          <a:off x="7509587" y="1012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9BB59AF9-D001-41ED-80FD-B3396225733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583567C4-7275-4C0C-8A37-E6B3AC4AEA4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F197A78C-F82A-46CF-A547-F37A5F97B36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10966992-9B5B-4EBC-A983-881C150B6F4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2BD4BEAB-6658-4C00-9E26-9ED233FF0B7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143891</xdr:rowOff>
    </xdr:from>
    <xdr:to>
      <xdr:col>55</xdr:col>
      <xdr:colOff>50800</xdr:colOff>
      <xdr:row>63</xdr:row>
      <xdr:rowOff>74041</xdr:rowOff>
    </xdr:to>
    <xdr:sp macro="" textlink="">
      <xdr:nvSpPr>
        <xdr:cNvPr id="132" name="楕円 131">
          <a:extLst>
            <a:ext uri="{FF2B5EF4-FFF2-40B4-BE49-F238E27FC236}">
              <a16:creationId xmlns:a16="http://schemas.microsoft.com/office/drawing/2014/main" id="{E853CFA0-6DEB-4AFC-9098-09E004BDAF23}"/>
            </a:ext>
          </a:extLst>
        </xdr:cNvPr>
        <xdr:cNvSpPr/>
      </xdr:nvSpPr>
      <xdr:spPr>
        <a:xfrm>
          <a:off x="9192260" y="10537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122318</xdr:rowOff>
    </xdr:from>
    <xdr:ext cx="469744" cy="259045"/>
    <xdr:sp macro="" textlink="">
      <xdr:nvSpPr>
        <xdr:cNvPr id="133" name="【体育館・プール】&#10;一人当たり面積該当値テキスト">
          <a:extLst>
            <a:ext uri="{FF2B5EF4-FFF2-40B4-BE49-F238E27FC236}">
              <a16:creationId xmlns:a16="http://schemas.microsoft.com/office/drawing/2014/main" id="{EA090D7D-AC75-4144-92A7-493457BBFB35}"/>
            </a:ext>
          </a:extLst>
        </xdr:cNvPr>
        <xdr:cNvSpPr txBox="1"/>
      </xdr:nvSpPr>
      <xdr:spPr>
        <a:xfrm>
          <a:off x="9258300" y="1051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147320</xdr:rowOff>
    </xdr:from>
    <xdr:to>
      <xdr:col>50</xdr:col>
      <xdr:colOff>165100</xdr:colOff>
      <xdr:row>63</xdr:row>
      <xdr:rowOff>77470</xdr:rowOff>
    </xdr:to>
    <xdr:sp macro="" textlink="">
      <xdr:nvSpPr>
        <xdr:cNvPr id="134" name="楕円 133">
          <a:extLst>
            <a:ext uri="{FF2B5EF4-FFF2-40B4-BE49-F238E27FC236}">
              <a16:creationId xmlns:a16="http://schemas.microsoft.com/office/drawing/2014/main" id="{BB4D7CA4-EC7E-43ED-B2C7-FF74770EA70A}"/>
            </a:ext>
          </a:extLst>
        </xdr:cNvPr>
        <xdr:cNvSpPr/>
      </xdr:nvSpPr>
      <xdr:spPr>
        <a:xfrm>
          <a:off x="844550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23241</xdr:rowOff>
    </xdr:from>
    <xdr:to>
      <xdr:col>55</xdr:col>
      <xdr:colOff>0</xdr:colOff>
      <xdr:row>63</xdr:row>
      <xdr:rowOff>26670</xdr:rowOff>
    </xdr:to>
    <xdr:cxnSp macro="">
      <xdr:nvCxnSpPr>
        <xdr:cNvPr id="135" name="直線コネクタ 134">
          <a:extLst>
            <a:ext uri="{FF2B5EF4-FFF2-40B4-BE49-F238E27FC236}">
              <a16:creationId xmlns:a16="http://schemas.microsoft.com/office/drawing/2014/main" id="{F098C161-11C5-4D7D-B425-4274CB778D24}"/>
            </a:ext>
          </a:extLst>
        </xdr:cNvPr>
        <xdr:cNvCxnSpPr/>
      </xdr:nvCxnSpPr>
      <xdr:spPr>
        <a:xfrm flipV="1">
          <a:off x="8496300" y="10584561"/>
          <a:ext cx="7239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136" name="n_1mainValue【体育館・プール】&#10;一人当たり面積">
          <a:extLst>
            <a:ext uri="{FF2B5EF4-FFF2-40B4-BE49-F238E27FC236}">
              <a16:creationId xmlns:a16="http://schemas.microsoft.com/office/drawing/2014/main" id="{CD729554-5CB0-4057-BCAB-820CB7DA011A}"/>
            </a:ext>
          </a:extLst>
        </xdr:cNvPr>
        <xdr:cNvSpPr txBox="1"/>
      </xdr:nvSpPr>
      <xdr:spPr>
        <a:xfrm>
          <a:off x="827158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A04C4527-DF19-4340-9B11-C6A883728B4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4879B7FB-63E7-4C20-8924-AA43D5448F9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5C07474F-50F4-4FF7-B4CC-1E467ED5399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1B29E42D-502F-4EFE-B1E1-56CAFFCE61C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2B3231B8-DCA2-421E-AB90-E3E69740518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0BC94E0E-A654-42F9-9450-4E0B0C842A3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28B04261-F1DE-45C7-8A5E-C5A7D8A7F7F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BB03DA8E-6EAA-4C15-8BFF-8D74748D0F0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EF2BAA3B-4852-4541-90C3-1E4D73DBFCE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FD8B529-BAC7-46E8-B960-178F05C5B6C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a:extLst>
            <a:ext uri="{FF2B5EF4-FFF2-40B4-BE49-F238E27FC236}">
              <a16:creationId xmlns:a16="http://schemas.microsoft.com/office/drawing/2014/main" id="{788EBD64-0983-4E40-B4F4-F819EB52469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a:extLst>
            <a:ext uri="{FF2B5EF4-FFF2-40B4-BE49-F238E27FC236}">
              <a16:creationId xmlns:a16="http://schemas.microsoft.com/office/drawing/2014/main" id="{87BCC616-066E-4CCE-B69D-99C65D34BC76}"/>
            </a:ext>
          </a:extLst>
        </xdr:cNvPr>
        <xdr:cNvSpPr txBox="1"/>
      </xdr:nvSpPr>
      <xdr:spPr>
        <a:xfrm>
          <a:off x="37734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a:extLst>
            <a:ext uri="{FF2B5EF4-FFF2-40B4-BE49-F238E27FC236}">
              <a16:creationId xmlns:a16="http://schemas.microsoft.com/office/drawing/2014/main" id="{4C5DFF18-2D2C-483C-85F0-9AD4593C64B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id="{B60F88C6-805B-4A1E-83A2-CA6A5A58642E}"/>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a:extLst>
            <a:ext uri="{FF2B5EF4-FFF2-40B4-BE49-F238E27FC236}">
              <a16:creationId xmlns:a16="http://schemas.microsoft.com/office/drawing/2014/main" id="{BD26548D-7647-4FAE-B0A1-BC4C4F3EDCC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id="{E856E5F4-EAB2-42FA-8E17-89D2BB3F5EF5}"/>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a:extLst>
            <a:ext uri="{FF2B5EF4-FFF2-40B4-BE49-F238E27FC236}">
              <a16:creationId xmlns:a16="http://schemas.microsoft.com/office/drawing/2014/main" id="{739C39F7-D655-455C-856E-203302765FF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id="{77D59C1A-E0CD-44A1-A057-FF24C4C221C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a:extLst>
            <a:ext uri="{FF2B5EF4-FFF2-40B4-BE49-F238E27FC236}">
              <a16:creationId xmlns:a16="http://schemas.microsoft.com/office/drawing/2014/main" id="{6ED71E61-48DC-413A-88F5-22EF4FEEA443}"/>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a:extLst>
            <a:ext uri="{FF2B5EF4-FFF2-40B4-BE49-F238E27FC236}">
              <a16:creationId xmlns:a16="http://schemas.microsoft.com/office/drawing/2014/main" id="{25B91A4A-39C7-48F9-BCC8-C51B036B6397}"/>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id="{C6F616D1-AB1D-4485-BE7B-A7D6ACB5D5B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F0A8EFD3-D2E8-483E-854B-5F30CCCCCA0F}"/>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02523BDD-3BEA-43D1-B6F7-BA2C5CD58B9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a:extLst>
            <a:ext uri="{FF2B5EF4-FFF2-40B4-BE49-F238E27FC236}">
              <a16:creationId xmlns:a16="http://schemas.microsoft.com/office/drawing/2014/main" id="{7F999502-907A-4BA4-84DF-1D6377F6A515}"/>
            </a:ext>
          </a:extLst>
        </xdr:cNvPr>
        <xdr:cNvCxnSpPr/>
      </xdr:nvCxnSpPr>
      <xdr:spPr>
        <a:xfrm flipV="1">
          <a:off x="4086225" y="1328801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a:extLst>
            <a:ext uri="{FF2B5EF4-FFF2-40B4-BE49-F238E27FC236}">
              <a16:creationId xmlns:a16="http://schemas.microsoft.com/office/drawing/2014/main" id="{7FAC5C7F-8FEE-4DAD-AEE5-F1359BF4F7B2}"/>
            </a:ext>
          </a:extLst>
        </xdr:cNvPr>
        <xdr:cNvSpPr txBox="1"/>
      </xdr:nvSpPr>
      <xdr:spPr>
        <a:xfrm>
          <a:off x="4124960" y="14535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a:extLst>
            <a:ext uri="{FF2B5EF4-FFF2-40B4-BE49-F238E27FC236}">
              <a16:creationId xmlns:a16="http://schemas.microsoft.com/office/drawing/2014/main" id="{67CB39B4-C2AE-40AB-8558-76DC584B3FD3}"/>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a:extLst>
            <a:ext uri="{FF2B5EF4-FFF2-40B4-BE49-F238E27FC236}">
              <a16:creationId xmlns:a16="http://schemas.microsoft.com/office/drawing/2014/main" id="{6908062D-2834-4D6B-9B23-41A6A543DE77}"/>
            </a:ext>
          </a:extLst>
        </xdr:cNvPr>
        <xdr:cNvSpPr txBox="1"/>
      </xdr:nvSpPr>
      <xdr:spPr>
        <a:xfrm>
          <a:off x="4124960"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a:extLst>
            <a:ext uri="{FF2B5EF4-FFF2-40B4-BE49-F238E27FC236}">
              <a16:creationId xmlns:a16="http://schemas.microsoft.com/office/drawing/2014/main" id="{F948BB28-FA9E-4111-B61F-1DFFC544F802}"/>
            </a:ext>
          </a:extLst>
        </xdr:cNvPr>
        <xdr:cNvCxnSpPr/>
      </xdr:nvCxnSpPr>
      <xdr:spPr>
        <a:xfrm>
          <a:off x="402082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39BB5CA8-CA90-4739-96E9-E2D69D99FE1E}"/>
            </a:ext>
          </a:extLst>
        </xdr:cNvPr>
        <xdr:cNvSpPr txBox="1"/>
      </xdr:nvSpPr>
      <xdr:spPr>
        <a:xfrm>
          <a:off x="4124960" y="13740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a:extLst>
            <a:ext uri="{FF2B5EF4-FFF2-40B4-BE49-F238E27FC236}">
              <a16:creationId xmlns:a16="http://schemas.microsoft.com/office/drawing/2014/main" id="{EC9D5A9C-97D5-4F50-9A76-90AA4C3E9CB0}"/>
            </a:ext>
          </a:extLst>
        </xdr:cNvPr>
        <xdr:cNvSpPr/>
      </xdr:nvSpPr>
      <xdr:spPr>
        <a:xfrm>
          <a:off x="4036060" y="13884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a:extLst>
            <a:ext uri="{FF2B5EF4-FFF2-40B4-BE49-F238E27FC236}">
              <a16:creationId xmlns:a16="http://schemas.microsoft.com/office/drawing/2014/main" id="{DAC2561C-298F-4C4C-B4F9-6242962A96D3}"/>
            </a:ext>
          </a:extLst>
        </xdr:cNvPr>
        <xdr:cNvSpPr/>
      </xdr:nvSpPr>
      <xdr:spPr>
        <a:xfrm>
          <a:off x="3312160" y="13849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168" name="n_1aveValue【福祉施設】&#10;有形固定資産減価償却率">
          <a:extLst>
            <a:ext uri="{FF2B5EF4-FFF2-40B4-BE49-F238E27FC236}">
              <a16:creationId xmlns:a16="http://schemas.microsoft.com/office/drawing/2014/main" id="{82127275-BD30-49D7-84B8-178C75E42D4F}"/>
            </a:ext>
          </a:extLst>
        </xdr:cNvPr>
        <xdr:cNvSpPr txBox="1"/>
      </xdr:nvSpPr>
      <xdr:spPr>
        <a:xfrm>
          <a:off x="3170564" y="1362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69" name="フローチャート: 判断 168">
          <a:extLst>
            <a:ext uri="{FF2B5EF4-FFF2-40B4-BE49-F238E27FC236}">
              <a16:creationId xmlns:a16="http://schemas.microsoft.com/office/drawing/2014/main" id="{3F3660B8-15E9-4532-AE3B-6396A43A01C8}"/>
            </a:ext>
          </a:extLst>
        </xdr:cNvPr>
        <xdr:cNvSpPr/>
      </xdr:nvSpPr>
      <xdr:spPr>
        <a:xfrm>
          <a:off x="25146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170" name="n_2aveValue【福祉施設】&#10;有形固定資産減価償却率">
          <a:extLst>
            <a:ext uri="{FF2B5EF4-FFF2-40B4-BE49-F238E27FC236}">
              <a16:creationId xmlns:a16="http://schemas.microsoft.com/office/drawing/2014/main" id="{DA084AB2-9BFE-478F-94FF-9BD47896DB50}"/>
            </a:ext>
          </a:extLst>
        </xdr:cNvPr>
        <xdr:cNvSpPr txBox="1"/>
      </xdr:nvSpPr>
      <xdr:spPr>
        <a:xfrm>
          <a:off x="2385704" y="1370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9B0DBF7B-ECA3-487B-9E2A-67F496AA641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1794FAC2-0BEA-4435-984A-1D2D2B0F6BE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5C588710-0E07-407C-9A37-EB439815B61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76DAF19F-A57F-440D-B870-653725C40AA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4C3E958F-E0F7-4584-9120-0EE0E829692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176" name="楕円 175">
          <a:extLst>
            <a:ext uri="{FF2B5EF4-FFF2-40B4-BE49-F238E27FC236}">
              <a16:creationId xmlns:a16="http://schemas.microsoft.com/office/drawing/2014/main" id="{60888641-A08C-4A7F-B809-E56503B9290C}"/>
            </a:ext>
          </a:extLst>
        </xdr:cNvPr>
        <xdr:cNvSpPr/>
      </xdr:nvSpPr>
      <xdr:spPr>
        <a:xfrm>
          <a:off x="403606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110507</xdr:rowOff>
    </xdr:from>
    <xdr:ext cx="405111" cy="259045"/>
    <xdr:sp macro="" textlink="">
      <xdr:nvSpPr>
        <xdr:cNvPr id="177" name="【福祉施設】&#10;有形固定資産減価償却率該当値テキスト">
          <a:extLst>
            <a:ext uri="{FF2B5EF4-FFF2-40B4-BE49-F238E27FC236}">
              <a16:creationId xmlns:a16="http://schemas.microsoft.com/office/drawing/2014/main" id="{2B08E747-C268-44A7-B4B7-E2DAEC785204}"/>
            </a:ext>
          </a:extLst>
        </xdr:cNvPr>
        <xdr:cNvSpPr txBox="1"/>
      </xdr:nvSpPr>
      <xdr:spPr>
        <a:xfrm>
          <a:off x="4124960" y="1419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57150</xdr:rowOff>
    </xdr:from>
    <xdr:to>
      <xdr:col>20</xdr:col>
      <xdr:colOff>38100</xdr:colOff>
      <xdr:row>83</xdr:row>
      <xdr:rowOff>158750</xdr:rowOff>
    </xdr:to>
    <xdr:sp macro="" textlink="">
      <xdr:nvSpPr>
        <xdr:cNvPr id="178" name="楕円 177">
          <a:extLst>
            <a:ext uri="{FF2B5EF4-FFF2-40B4-BE49-F238E27FC236}">
              <a16:creationId xmlns:a16="http://schemas.microsoft.com/office/drawing/2014/main" id="{DE4E9EC2-69B6-4EC6-96D1-731CFAC27743}"/>
            </a:ext>
          </a:extLst>
        </xdr:cNvPr>
        <xdr:cNvSpPr/>
      </xdr:nvSpPr>
      <xdr:spPr>
        <a:xfrm>
          <a:off x="3312160" y="13971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107950</xdr:rowOff>
    </xdr:from>
    <xdr:to>
      <xdr:col>24</xdr:col>
      <xdr:colOff>63500</xdr:colOff>
      <xdr:row>85</xdr:row>
      <xdr:rowOff>11430</xdr:rowOff>
    </xdr:to>
    <xdr:cxnSp macro="">
      <xdr:nvCxnSpPr>
        <xdr:cNvPr id="179" name="直線コネクタ 178">
          <a:extLst>
            <a:ext uri="{FF2B5EF4-FFF2-40B4-BE49-F238E27FC236}">
              <a16:creationId xmlns:a16="http://schemas.microsoft.com/office/drawing/2014/main" id="{815598FC-1E2D-42B1-B7E6-7AB08F3A4450}"/>
            </a:ext>
          </a:extLst>
        </xdr:cNvPr>
        <xdr:cNvCxnSpPr/>
      </xdr:nvCxnSpPr>
      <xdr:spPr>
        <a:xfrm>
          <a:off x="3355340" y="14022070"/>
          <a:ext cx="731520" cy="2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149877</xdr:rowOff>
    </xdr:from>
    <xdr:ext cx="405111" cy="259045"/>
    <xdr:sp macro="" textlink="">
      <xdr:nvSpPr>
        <xdr:cNvPr id="180" name="n_1mainValue【福祉施設】&#10;有形固定資産減価償却率">
          <a:extLst>
            <a:ext uri="{FF2B5EF4-FFF2-40B4-BE49-F238E27FC236}">
              <a16:creationId xmlns:a16="http://schemas.microsoft.com/office/drawing/2014/main" id="{01157C5C-DEA3-41A2-B17D-8D5046B64920}"/>
            </a:ext>
          </a:extLst>
        </xdr:cNvPr>
        <xdr:cNvSpPr txBox="1"/>
      </xdr:nvSpPr>
      <xdr:spPr>
        <a:xfrm>
          <a:off x="3170564" y="1406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88CDEA4F-7E7A-4A6A-A7FA-E6192226034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1768D1A0-4D99-4916-8B1E-91266135A3A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A5BB2A11-B50D-4C30-A886-43FB3BD386E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02035570-8266-42F2-ACDF-B42B62F9B7D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8E743CF2-237A-44D0-9FD4-42A160E73B6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D3317716-DABF-42EE-ABA0-184EB50F8A2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58281DB8-70A9-4203-B940-CB2923C54E6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05A3B7AF-9F43-438A-9C6D-573A49D281F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7A39FF39-4557-4D0B-BE1E-33A1F0FC47E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5329B8A1-82F3-4C42-A78F-A3EE97ABEEB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a:extLst>
            <a:ext uri="{FF2B5EF4-FFF2-40B4-BE49-F238E27FC236}">
              <a16:creationId xmlns:a16="http://schemas.microsoft.com/office/drawing/2014/main" id="{95542980-2602-49F2-8CB5-2DD42F1ED0CD}"/>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a:extLst>
            <a:ext uri="{FF2B5EF4-FFF2-40B4-BE49-F238E27FC236}">
              <a16:creationId xmlns:a16="http://schemas.microsoft.com/office/drawing/2014/main" id="{BF42C330-492D-4A29-A7DE-563422978E87}"/>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a:extLst>
            <a:ext uri="{FF2B5EF4-FFF2-40B4-BE49-F238E27FC236}">
              <a16:creationId xmlns:a16="http://schemas.microsoft.com/office/drawing/2014/main" id="{3BBAE905-FA1C-4E0D-991B-584BE6E3A79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a:extLst>
            <a:ext uri="{FF2B5EF4-FFF2-40B4-BE49-F238E27FC236}">
              <a16:creationId xmlns:a16="http://schemas.microsoft.com/office/drawing/2014/main" id="{ADD2940C-310C-4F14-9BA8-772FA358BB54}"/>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a:extLst>
            <a:ext uri="{FF2B5EF4-FFF2-40B4-BE49-F238E27FC236}">
              <a16:creationId xmlns:a16="http://schemas.microsoft.com/office/drawing/2014/main" id="{7B4BAFDA-E003-459C-8CD8-71E6B2D8BFEB}"/>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a:extLst>
            <a:ext uri="{FF2B5EF4-FFF2-40B4-BE49-F238E27FC236}">
              <a16:creationId xmlns:a16="http://schemas.microsoft.com/office/drawing/2014/main" id="{BEDC9008-3C12-463B-BEBB-E957152DF5DC}"/>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a:extLst>
            <a:ext uri="{FF2B5EF4-FFF2-40B4-BE49-F238E27FC236}">
              <a16:creationId xmlns:a16="http://schemas.microsoft.com/office/drawing/2014/main" id="{D62A9854-1271-4ACB-B7AB-4FCCCB07F54A}"/>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a:extLst>
            <a:ext uri="{FF2B5EF4-FFF2-40B4-BE49-F238E27FC236}">
              <a16:creationId xmlns:a16="http://schemas.microsoft.com/office/drawing/2014/main" id="{F8A6AC94-4BA6-474B-9510-D483A0FC4323}"/>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a:extLst>
            <a:ext uri="{FF2B5EF4-FFF2-40B4-BE49-F238E27FC236}">
              <a16:creationId xmlns:a16="http://schemas.microsoft.com/office/drawing/2014/main" id="{0D036A71-85F1-4695-95DE-6BE685EEA6A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a:extLst>
            <a:ext uri="{FF2B5EF4-FFF2-40B4-BE49-F238E27FC236}">
              <a16:creationId xmlns:a16="http://schemas.microsoft.com/office/drawing/2014/main" id="{87E13D37-814A-4E91-8DB9-D105E046E518}"/>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a:extLst>
            <a:ext uri="{FF2B5EF4-FFF2-40B4-BE49-F238E27FC236}">
              <a16:creationId xmlns:a16="http://schemas.microsoft.com/office/drawing/2014/main" id="{A5A0891C-B616-4AB5-8ED3-E1A2EE13C8D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a:extLst>
            <a:ext uri="{FF2B5EF4-FFF2-40B4-BE49-F238E27FC236}">
              <a16:creationId xmlns:a16="http://schemas.microsoft.com/office/drawing/2014/main" id="{FCE29E24-91E1-4654-A576-D0114DCAE2CA}"/>
            </a:ext>
          </a:extLst>
        </xdr:cNvPr>
        <xdr:cNvCxnSpPr/>
      </xdr:nvCxnSpPr>
      <xdr:spPr>
        <a:xfrm flipV="1">
          <a:off x="9219565" y="13240436"/>
          <a:ext cx="0" cy="11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a:extLst>
            <a:ext uri="{FF2B5EF4-FFF2-40B4-BE49-F238E27FC236}">
              <a16:creationId xmlns:a16="http://schemas.microsoft.com/office/drawing/2014/main" id="{81EF8EDE-0395-43F2-BA14-6B135ABCFD7C}"/>
            </a:ext>
          </a:extLst>
        </xdr:cNvPr>
        <xdr:cNvSpPr txBox="1"/>
      </xdr:nvSpPr>
      <xdr:spPr>
        <a:xfrm>
          <a:off x="9258300" y="1443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a:extLst>
            <a:ext uri="{FF2B5EF4-FFF2-40B4-BE49-F238E27FC236}">
              <a16:creationId xmlns:a16="http://schemas.microsoft.com/office/drawing/2014/main" id="{2C4FFD0D-A31A-4F3B-A150-5C50CF4DA651}"/>
            </a:ext>
          </a:extLst>
        </xdr:cNvPr>
        <xdr:cNvCxnSpPr/>
      </xdr:nvCxnSpPr>
      <xdr:spPr>
        <a:xfrm>
          <a:off x="9154160" y="14430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a:extLst>
            <a:ext uri="{FF2B5EF4-FFF2-40B4-BE49-F238E27FC236}">
              <a16:creationId xmlns:a16="http://schemas.microsoft.com/office/drawing/2014/main" id="{C29403AF-9269-4681-9A4B-31278FF67929}"/>
            </a:ext>
          </a:extLst>
        </xdr:cNvPr>
        <xdr:cNvSpPr txBox="1"/>
      </xdr:nvSpPr>
      <xdr:spPr>
        <a:xfrm>
          <a:off x="9258300" y="1301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a:extLst>
            <a:ext uri="{FF2B5EF4-FFF2-40B4-BE49-F238E27FC236}">
              <a16:creationId xmlns:a16="http://schemas.microsoft.com/office/drawing/2014/main" id="{9494D538-F5EC-458A-9D71-A75D405483AD}"/>
            </a:ext>
          </a:extLst>
        </xdr:cNvPr>
        <xdr:cNvCxnSpPr/>
      </xdr:nvCxnSpPr>
      <xdr:spPr>
        <a:xfrm>
          <a:off x="9154160" y="13240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07" name="【福祉施設】&#10;一人当たり面積平均値テキスト">
          <a:extLst>
            <a:ext uri="{FF2B5EF4-FFF2-40B4-BE49-F238E27FC236}">
              <a16:creationId xmlns:a16="http://schemas.microsoft.com/office/drawing/2014/main" id="{FE575C21-1ED1-48FA-BD45-438894B18686}"/>
            </a:ext>
          </a:extLst>
        </xdr:cNvPr>
        <xdr:cNvSpPr txBox="1"/>
      </xdr:nvSpPr>
      <xdr:spPr>
        <a:xfrm>
          <a:off x="9258300" y="14064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a:extLst>
            <a:ext uri="{FF2B5EF4-FFF2-40B4-BE49-F238E27FC236}">
              <a16:creationId xmlns:a16="http://schemas.microsoft.com/office/drawing/2014/main" id="{3222044A-2E5E-41D5-8903-096A230FB6BB}"/>
            </a:ext>
          </a:extLst>
        </xdr:cNvPr>
        <xdr:cNvSpPr/>
      </xdr:nvSpPr>
      <xdr:spPr>
        <a:xfrm>
          <a:off x="9192260" y="142089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a:extLst>
            <a:ext uri="{FF2B5EF4-FFF2-40B4-BE49-F238E27FC236}">
              <a16:creationId xmlns:a16="http://schemas.microsoft.com/office/drawing/2014/main" id="{0B5EF893-8822-4038-9EC9-6320379EC753}"/>
            </a:ext>
          </a:extLst>
        </xdr:cNvPr>
        <xdr:cNvSpPr/>
      </xdr:nvSpPr>
      <xdr:spPr>
        <a:xfrm>
          <a:off x="8445500" y="1424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0" name="n_1aveValue【福祉施設】&#10;一人当たり面積">
          <a:extLst>
            <a:ext uri="{FF2B5EF4-FFF2-40B4-BE49-F238E27FC236}">
              <a16:creationId xmlns:a16="http://schemas.microsoft.com/office/drawing/2014/main" id="{8D045B25-BBAC-4009-94E8-2D540640511E}"/>
            </a:ext>
          </a:extLst>
        </xdr:cNvPr>
        <xdr:cNvSpPr txBox="1"/>
      </xdr:nvSpPr>
      <xdr:spPr>
        <a:xfrm>
          <a:off x="8271587" y="140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11" name="フローチャート: 判断 210">
          <a:extLst>
            <a:ext uri="{FF2B5EF4-FFF2-40B4-BE49-F238E27FC236}">
              <a16:creationId xmlns:a16="http://schemas.microsoft.com/office/drawing/2014/main" id="{7231AC3C-4880-4831-AE97-60B93E39C100}"/>
            </a:ext>
          </a:extLst>
        </xdr:cNvPr>
        <xdr:cNvSpPr/>
      </xdr:nvSpPr>
      <xdr:spPr>
        <a:xfrm>
          <a:off x="7670800" y="14173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12" name="n_2aveValue【福祉施設】&#10;一人当たり面積">
          <a:extLst>
            <a:ext uri="{FF2B5EF4-FFF2-40B4-BE49-F238E27FC236}">
              <a16:creationId xmlns:a16="http://schemas.microsoft.com/office/drawing/2014/main" id="{DC6DEC58-7F34-4152-81A0-CEFE1CBD9E41}"/>
            </a:ext>
          </a:extLst>
        </xdr:cNvPr>
        <xdr:cNvSpPr txBox="1"/>
      </xdr:nvSpPr>
      <xdr:spPr>
        <a:xfrm>
          <a:off x="7509587" y="139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8F653EB4-8D40-45BA-A632-86E9024BFFB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F7E69740-F0FD-42AB-93F6-EE17FBB5C3A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EC9580E9-1106-48D1-94E8-1E45F684919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15201F1F-22B9-465E-A937-3CFEDE01576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C7DCF66-2012-4D8A-9394-56B9B8F3B3D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85370</xdr:rowOff>
    </xdr:from>
    <xdr:to>
      <xdr:col>55</xdr:col>
      <xdr:colOff>50800</xdr:colOff>
      <xdr:row>86</xdr:row>
      <xdr:rowOff>15520</xdr:rowOff>
    </xdr:to>
    <xdr:sp macro="" textlink="">
      <xdr:nvSpPr>
        <xdr:cNvPr id="218" name="楕円 217">
          <a:extLst>
            <a:ext uri="{FF2B5EF4-FFF2-40B4-BE49-F238E27FC236}">
              <a16:creationId xmlns:a16="http://schemas.microsoft.com/office/drawing/2014/main" id="{B3A8ECBB-0747-4390-91F3-15B7BE223187}"/>
            </a:ext>
          </a:extLst>
        </xdr:cNvPr>
        <xdr:cNvSpPr/>
      </xdr:nvSpPr>
      <xdr:spPr>
        <a:xfrm>
          <a:off x="9192260" y="143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297</xdr:rowOff>
    </xdr:from>
    <xdr:ext cx="469744" cy="259045"/>
    <xdr:sp macro="" textlink="">
      <xdr:nvSpPr>
        <xdr:cNvPr id="219" name="【福祉施設】&#10;一人当たり面積該当値テキスト">
          <a:extLst>
            <a:ext uri="{FF2B5EF4-FFF2-40B4-BE49-F238E27FC236}">
              <a16:creationId xmlns:a16="http://schemas.microsoft.com/office/drawing/2014/main" id="{78CF6D51-0BEB-4570-932C-0F664E8CBADC}"/>
            </a:ext>
          </a:extLst>
        </xdr:cNvPr>
        <xdr:cNvSpPr txBox="1"/>
      </xdr:nvSpPr>
      <xdr:spPr>
        <a:xfrm>
          <a:off x="9258300" y="142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121259</xdr:rowOff>
    </xdr:from>
    <xdr:to>
      <xdr:col>50</xdr:col>
      <xdr:colOff>165100</xdr:colOff>
      <xdr:row>86</xdr:row>
      <xdr:rowOff>51409</xdr:rowOff>
    </xdr:to>
    <xdr:sp macro="" textlink="">
      <xdr:nvSpPr>
        <xdr:cNvPr id="220" name="楕円 219">
          <a:extLst>
            <a:ext uri="{FF2B5EF4-FFF2-40B4-BE49-F238E27FC236}">
              <a16:creationId xmlns:a16="http://schemas.microsoft.com/office/drawing/2014/main" id="{43B2E963-809A-4616-AA67-1B640A1BA99E}"/>
            </a:ext>
          </a:extLst>
        </xdr:cNvPr>
        <xdr:cNvSpPr/>
      </xdr:nvSpPr>
      <xdr:spPr>
        <a:xfrm>
          <a:off x="8445500" y="14370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136170</xdr:rowOff>
    </xdr:from>
    <xdr:to>
      <xdr:col>55</xdr:col>
      <xdr:colOff>0</xdr:colOff>
      <xdr:row>86</xdr:row>
      <xdr:rowOff>609</xdr:rowOff>
    </xdr:to>
    <xdr:cxnSp macro="">
      <xdr:nvCxnSpPr>
        <xdr:cNvPr id="221" name="直線コネクタ 220">
          <a:extLst>
            <a:ext uri="{FF2B5EF4-FFF2-40B4-BE49-F238E27FC236}">
              <a16:creationId xmlns:a16="http://schemas.microsoft.com/office/drawing/2014/main" id="{50C068BE-F745-40D6-8F95-6A9953E7CCA1}"/>
            </a:ext>
          </a:extLst>
        </xdr:cNvPr>
        <xdr:cNvCxnSpPr/>
      </xdr:nvCxnSpPr>
      <xdr:spPr>
        <a:xfrm flipV="1">
          <a:off x="8496300" y="14385570"/>
          <a:ext cx="723900" cy="3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42536</xdr:rowOff>
    </xdr:from>
    <xdr:ext cx="469744" cy="259045"/>
    <xdr:sp macro="" textlink="">
      <xdr:nvSpPr>
        <xdr:cNvPr id="222" name="n_1mainValue【福祉施設】&#10;一人当たり面積">
          <a:extLst>
            <a:ext uri="{FF2B5EF4-FFF2-40B4-BE49-F238E27FC236}">
              <a16:creationId xmlns:a16="http://schemas.microsoft.com/office/drawing/2014/main" id="{C557AB4D-F775-43B5-9F45-7FE582CFD266}"/>
            </a:ext>
          </a:extLst>
        </xdr:cNvPr>
        <xdr:cNvSpPr txBox="1"/>
      </xdr:nvSpPr>
      <xdr:spPr>
        <a:xfrm>
          <a:off x="8271587" y="144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a:extLst>
            <a:ext uri="{FF2B5EF4-FFF2-40B4-BE49-F238E27FC236}">
              <a16:creationId xmlns:a16="http://schemas.microsoft.com/office/drawing/2014/main" id="{FB09F759-49CB-4FF5-8424-733BA99108E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a:extLst>
            <a:ext uri="{FF2B5EF4-FFF2-40B4-BE49-F238E27FC236}">
              <a16:creationId xmlns:a16="http://schemas.microsoft.com/office/drawing/2014/main" id="{B43BA672-E3BF-4DBE-9436-2C5129FD0A0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a:extLst>
            <a:ext uri="{FF2B5EF4-FFF2-40B4-BE49-F238E27FC236}">
              <a16:creationId xmlns:a16="http://schemas.microsoft.com/office/drawing/2014/main" id="{22AA83D7-DA4E-4979-BFE2-058EE070E98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a:extLst>
            <a:ext uri="{FF2B5EF4-FFF2-40B4-BE49-F238E27FC236}">
              <a16:creationId xmlns:a16="http://schemas.microsoft.com/office/drawing/2014/main" id="{72AD3F09-7223-4414-93B3-720D0C5F4AE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a:extLst>
            <a:ext uri="{FF2B5EF4-FFF2-40B4-BE49-F238E27FC236}">
              <a16:creationId xmlns:a16="http://schemas.microsoft.com/office/drawing/2014/main" id="{C52920CB-C20C-4501-A469-951C868697E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a:extLst>
            <a:ext uri="{FF2B5EF4-FFF2-40B4-BE49-F238E27FC236}">
              <a16:creationId xmlns:a16="http://schemas.microsoft.com/office/drawing/2014/main" id="{CD2348E8-8DDF-4BAB-83CC-225BF66354A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a:extLst>
            <a:ext uri="{FF2B5EF4-FFF2-40B4-BE49-F238E27FC236}">
              <a16:creationId xmlns:a16="http://schemas.microsoft.com/office/drawing/2014/main" id="{E55001C2-2351-4413-901D-9A75C13492E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a:extLst>
            <a:ext uri="{FF2B5EF4-FFF2-40B4-BE49-F238E27FC236}">
              <a16:creationId xmlns:a16="http://schemas.microsoft.com/office/drawing/2014/main" id="{C34A9002-E9B8-4D43-B0AC-9C247275E43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a:extLst>
            <a:ext uri="{FF2B5EF4-FFF2-40B4-BE49-F238E27FC236}">
              <a16:creationId xmlns:a16="http://schemas.microsoft.com/office/drawing/2014/main" id="{CCEFEAF7-9142-491C-93AD-F610ADA0B9D3}"/>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a:extLst>
            <a:ext uri="{FF2B5EF4-FFF2-40B4-BE49-F238E27FC236}">
              <a16:creationId xmlns:a16="http://schemas.microsoft.com/office/drawing/2014/main" id="{2D2DFF2B-3604-4B35-B958-23966B0F85C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3" name="直線コネクタ 232">
          <a:extLst>
            <a:ext uri="{FF2B5EF4-FFF2-40B4-BE49-F238E27FC236}">
              <a16:creationId xmlns:a16="http://schemas.microsoft.com/office/drawing/2014/main" id="{027D2E12-0BF5-4DC6-A230-D374DDA02349}"/>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4" name="テキスト ボックス 233">
          <a:extLst>
            <a:ext uri="{FF2B5EF4-FFF2-40B4-BE49-F238E27FC236}">
              <a16:creationId xmlns:a16="http://schemas.microsoft.com/office/drawing/2014/main" id="{A684D554-8470-4B42-B374-1F0DE3710674}"/>
            </a:ext>
          </a:extLst>
        </xdr:cNvPr>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5" name="直線コネクタ 234">
          <a:extLst>
            <a:ext uri="{FF2B5EF4-FFF2-40B4-BE49-F238E27FC236}">
              <a16:creationId xmlns:a16="http://schemas.microsoft.com/office/drawing/2014/main" id="{230AB39E-813B-46A9-9A3A-EE8D9415E73A}"/>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6" name="テキスト ボックス 235">
          <a:extLst>
            <a:ext uri="{FF2B5EF4-FFF2-40B4-BE49-F238E27FC236}">
              <a16:creationId xmlns:a16="http://schemas.microsoft.com/office/drawing/2014/main" id="{FE5187C4-C652-4F8D-A0FC-2D7AE294E37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7" name="直線コネクタ 236">
          <a:extLst>
            <a:ext uri="{FF2B5EF4-FFF2-40B4-BE49-F238E27FC236}">
              <a16:creationId xmlns:a16="http://schemas.microsoft.com/office/drawing/2014/main" id="{CE51E280-6630-492C-8BF6-BAC4B3CA943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8" name="テキスト ボックス 237">
          <a:extLst>
            <a:ext uri="{FF2B5EF4-FFF2-40B4-BE49-F238E27FC236}">
              <a16:creationId xmlns:a16="http://schemas.microsoft.com/office/drawing/2014/main" id="{630B370D-38C5-4951-82C8-497FF4C7ADBE}"/>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9" name="直線コネクタ 238">
          <a:extLst>
            <a:ext uri="{FF2B5EF4-FFF2-40B4-BE49-F238E27FC236}">
              <a16:creationId xmlns:a16="http://schemas.microsoft.com/office/drawing/2014/main" id="{3EE06634-9FB5-452B-9A96-2394BFD8721D}"/>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0" name="テキスト ボックス 239">
          <a:extLst>
            <a:ext uri="{FF2B5EF4-FFF2-40B4-BE49-F238E27FC236}">
              <a16:creationId xmlns:a16="http://schemas.microsoft.com/office/drawing/2014/main" id="{A5D2234E-FAD4-4A6D-9407-8F52AA2D344D}"/>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1" name="直線コネクタ 240">
          <a:extLst>
            <a:ext uri="{FF2B5EF4-FFF2-40B4-BE49-F238E27FC236}">
              <a16:creationId xmlns:a16="http://schemas.microsoft.com/office/drawing/2014/main" id="{186D8A87-FA56-41DE-80AF-8A05E632E61C}"/>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2" name="テキスト ボックス 241">
          <a:extLst>
            <a:ext uri="{FF2B5EF4-FFF2-40B4-BE49-F238E27FC236}">
              <a16:creationId xmlns:a16="http://schemas.microsoft.com/office/drawing/2014/main" id="{C41CA9D2-C542-4C8A-B637-E86CE8FD442D}"/>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a:extLst>
            <a:ext uri="{FF2B5EF4-FFF2-40B4-BE49-F238E27FC236}">
              <a16:creationId xmlns:a16="http://schemas.microsoft.com/office/drawing/2014/main" id="{992AC9E8-5947-4017-99FB-3FA62AA50CA9}"/>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id="{E7A2CA9C-E487-444F-BD4A-F23E62E11BF3}"/>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id="{567E9213-8005-45F6-A5E7-27A62075014A}"/>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46" name="直線コネクタ 245">
          <a:extLst>
            <a:ext uri="{FF2B5EF4-FFF2-40B4-BE49-F238E27FC236}">
              <a16:creationId xmlns:a16="http://schemas.microsoft.com/office/drawing/2014/main" id="{BF9C9B28-FFD6-40CB-A608-0D010EE49DC5}"/>
            </a:ext>
          </a:extLst>
        </xdr:cNvPr>
        <xdr:cNvCxnSpPr/>
      </xdr:nvCxnSpPr>
      <xdr:spPr>
        <a:xfrm flipV="1">
          <a:off x="4086225" y="16769714"/>
          <a:ext cx="0"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47" name="【市民会館】&#10;有形固定資産減価償却率最小値テキスト">
          <a:extLst>
            <a:ext uri="{FF2B5EF4-FFF2-40B4-BE49-F238E27FC236}">
              <a16:creationId xmlns:a16="http://schemas.microsoft.com/office/drawing/2014/main" id="{0D4D6544-79EC-4EE6-9F9A-9DA3E0FD26E4}"/>
            </a:ext>
          </a:extLst>
        </xdr:cNvPr>
        <xdr:cNvSpPr txBox="1"/>
      </xdr:nvSpPr>
      <xdr:spPr>
        <a:xfrm>
          <a:off x="4124960" y="18147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48" name="直線コネクタ 247">
          <a:extLst>
            <a:ext uri="{FF2B5EF4-FFF2-40B4-BE49-F238E27FC236}">
              <a16:creationId xmlns:a16="http://schemas.microsoft.com/office/drawing/2014/main" id="{59EC19CF-3CA4-457B-8F4B-03735FD6C001}"/>
            </a:ext>
          </a:extLst>
        </xdr:cNvPr>
        <xdr:cNvCxnSpPr/>
      </xdr:nvCxnSpPr>
      <xdr:spPr>
        <a:xfrm>
          <a:off x="402082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49" name="【市民会館】&#10;有形固定資産減価償却率最大値テキスト">
          <a:extLst>
            <a:ext uri="{FF2B5EF4-FFF2-40B4-BE49-F238E27FC236}">
              <a16:creationId xmlns:a16="http://schemas.microsoft.com/office/drawing/2014/main" id="{987F88AD-687A-4AB0-A058-0BEC995323D5}"/>
            </a:ext>
          </a:extLst>
        </xdr:cNvPr>
        <xdr:cNvSpPr txBox="1"/>
      </xdr:nvSpPr>
      <xdr:spPr>
        <a:xfrm>
          <a:off x="4124960" y="16552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50" name="直線コネクタ 249">
          <a:extLst>
            <a:ext uri="{FF2B5EF4-FFF2-40B4-BE49-F238E27FC236}">
              <a16:creationId xmlns:a16="http://schemas.microsoft.com/office/drawing/2014/main" id="{1DF04BB5-597D-49E8-8C69-51E04394D03F}"/>
            </a:ext>
          </a:extLst>
        </xdr:cNvPr>
        <xdr:cNvCxnSpPr/>
      </xdr:nvCxnSpPr>
      <xdr:spPr>
        <a:xfrm>
          <a:off x="4020820" y="16769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251" name="【市民会館】&#10;有形固定資産減価償却率平均値テキスト">
          <a:extLst>
            <a:ext uri="{FF2B5EF4-FFF2-40B4-BE49-F238E27FC236}">
              <a16:creationId xmlns:a16="http://schemas.microsoft.com/office/drawing/2014/main" id="{53C7A505-4CD6-4999-BC8F-03679BEBAA42}"/>
            </a:ext>
          </a:extLst>
        </xdr:cNvPr>
        <xdr:cNvSpPr txBox="1"/>
      </xdr:nvSpPr>
      <xdr:spPr>
        <a:xfrm>
          <a:off x="4124960" y="1735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52" name="フローチャート: 判断 251">
          <a:extLst>
            <a:ext uri="{FF2B5EF4-FFF2-40B4-BE49-F238E27FC236}">
              <a16:creationId xmlns:a16="http://schemas.microsoft.com/office/drawing/2014/main" id="{ACB73ED3-59D3-425E-BD79-0AB2838E3F62}"/>
            </a:ext>
          </a:extLst>
        </xdr:cNvPr>
        <xdr:cNvSpPr/>
      </xdr:nvSpPr>
      <xdr:spPr>
        <a:xfrm>
          <a:off x="403606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53" name="フローチャート: 判断 252">
          <a:extLst>
            <a:ext uri="{FF2B5EF4-FFF2-40B4-BE49-F238E27FC236}">
              <a16:creationId xmlns:a16="http://schemas.microsoft.com/office/drawing/2014/main" id="{80635FAF-00B4-4ABF-869B-2DAA779A3EEC}"/>
            </a:ext>
          </a:extLst>
        </xdr:cNvPr>
        <xdr:cNvSpPr/>
      </xdr:nvSpPr>
      <xdr:spPr>
        <a:xfrm>
          <a:off x="3312160" y="1725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74313</xdr:rowOff>
    </xdr:from>
    <xdr:ext cx="405111" cy="259045"/>
    <xdr:sp macro="" textlink="">
      <xdr:nvSpPr>
        <xdr:cNvPr id="254" name="n_1aveValue【市民会館】&#10;有形固定資産減価償却率">
          <a:extLst>
            <a:ext uri="{FF2B5EF4-FFF2-40B4-BE49-F238E27FC236}">
              <a16:creationId xmlns:a16="http://schemas.microsoft.com/office/drawing/2014/main" id="{2844A650-8F3A-4AE8-81BA-7CBD8BA9AB10}"/>
            </a:ext>
          </a:extLst>
        </xdr:cNvPr>
        <xdr:cNvSpPr txBox="1"/>
      </xdr:nvSpPr>
      <xdr:spPr>
        <a:xfrm>
          <a:off x="3170564" y="1734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255" name="フローチャート: 判断 254">
          <a:extLst>
            <a:ext uri="{FF2B5EF4-FFF2-40B4-BE49-F238E27FC236}">
              <a16:creationId xmlns:a16="http://schemas.microsoft.com/office/drawing/2014/main" id="{64448A37-FD02-4A47-8EED-2DA083685A41}"/>
            </a:ext>
          </a:extLst>
        </xdr:cNvPr>
        <xdr:cNvSpPr/>
      </xdr:nvSpPr>
      <xdr:spPr>
        <a:xfrm>
          <a:off x="2514600" y="17549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61613</xdr:rowOff>
    </xdr:from>
    <xdr:ext cx="405111" cy="259045"/>
    <xdr:sp macro="" textlink="">
      <xdr:nvSpPr>
        <xdr:cNvPr id="256" name="n_2aveValue【市民会館】&#10;有形固定資産減価償却率">
          <a:extLst>
            <a:ext uri="{FF2B5EF4-FFF2-40B4-BE49-F238E27FC236}">
              <a16:creationId xmlns:a16="http://schemas.microsoft.com/office/drawing/2014/main" id="{BC2E4EA2-4C73-4B46-AA5E-F371A6823301}"/>
            </a:ext>
          </a:extLst>
        </xdr:cNvPr>
        <xdr:cNvSpPr txBox="1"/>
      </xdr:nvSpPr>
      <xdr:spPr>
        <a:xfrm>
          <a:off x="2385704"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96D8C2C5-2826-423E-9536-136FF32C538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CB91C582-5C8D-42B9-9CF2-4A2A0F318A6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5B1BC2D8-2BBB-4596-860A-C8D4666CCBB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176D49CD-1A98-4831-8092-166A864BB75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8D21E77F-C384-490A-A0A1-24539671EF7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130175</xdr:rowOff>
    </xdr:from>
    <xdr:to>
      <xdr:col>24</xdr:col>
      <xdr:colOff>114300</xdr:colOff>
      <xdr:row>101</xdr:row>
      <xdr:rowOff>60325</xdr:rowOff>
    </xdr:to>
    <xdr:sp macro="" textlink="">
      <xdr:nvSpPr>
        <xdr:cNvPr id="262" name="楕円 261">
          <a:extLst>
            <a:ext uri="{FF2B5EF4-FFF2-40B4-BE49-F238E27FC236}">
              <a16:creationId xmlns:a16="http://schemas.microsoft.com/office/drawing/2014/main" id="{04996E51-4C7E-46F4-969F-1A703BD1C51C}"/>
            </a:ext>
          </a:extLst>
        </xdr:cNvPr>
        <xdr:cNvSpPr/>
      </xdr:nvSpPr>
      <xdr:spPr>
        <a:xfrm>
          <a:off x="4036060" y="1689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153052</xdr:rowOff>
    </xdr:from>
    <xdr:ext cx="405111" cy="259045"/>
    <xdr:sp macro="" textlink="">
      <xdr:nvSpPr>
        <xdr:cNvPr id="263" name="【市民会館】&#10;有形固定資産減価償却率該当値テキスト">
          <a:extLst>
            <a:ext uri="{FF2B5EF4-FFF2-40B4-BE49-F238E27FC236}">
              <a16:creationId xmlns:a16="http://schemas.microsoft.com/office/drawing/2014/main" id="{66B1C7D3-4B60-4503-8AB9-CB72F8A8F2F9}"/>
            </a:ext>
          </a:extLst>
        </xdr:cNvPr>
        <xdr:cNvSpPr txBox="1"/>
      </xdr:nvSpPr>
      <xdr:spPr>
        <a:xfrm>
          <a:off x="4124960" y="167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2539</xdr:rowOff>
    </xdr:from>
    <xdr:to>
      <xdr:col>20</xdr:col>
      <xdr:colOff>38100</xdr:colOff>
      <xdr:row>101</xdr:row>
      <xdr:rowOff>104139</xdr:rowOff>
    </xdr:to>
    <xdr:sp macro="" textlink="">
      <xdr:nvSpPr>
        <xdr:cNvPr id="264" name="楕円 263">
          <a:extLst>
            <a:ext uri="{FF2B5EF4-FFF2-40B4-BE49-F238E27FC236}">
              <a16:creationId xmlns:a16="http://schemas.microsoft.com/office/drawing/2014/main" id="{50B01695-24A6-4CE1-A348-FC8FE4A76BDE}"/>
            </a:ext>
          </a:extLst>
        </xdr:cNvPr>
        <xdr:cNvSpPr/>
      </xdr:nvSpPr>
      <xdr:spPr>
        <a:xfrm>
          <a:off x="3312160" y="16934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9525</xdr:rowOff>
    </xdr:from>
    <xdr:to>
      <xdr:col>24</xdr:col>
      <xdr:colOff>63500</xdr:colOff>
      <xdr:row>101</xdr:row>
      <xdr:rowOff>53339</xdr:rowOff>
    </xdr:to>
    <xdr:cxnSp macro="">
      <xdr:nvCxnSpPr>
        <xdr:cNvPr id="265" name="直線コネクタ 264">
          <a:extLst>
            <a:ext uri="{FF2B5EF4-FFF2-40B4-BE49-F238E27FC236}">
              <a16:creationId xmlns:a16="http://schemas.microsoft.com/office/drawing/2014/main" id="{AA24059A-29E2-4745-884D-C9017D8E631D}"/>
            </a:ext>
          </a:extLst>
        </xdr:cNvPr>
        <xdr:cNvCxnSpPr/>
      </xdr:nvCxnSpPr>
      <xdr:spPr>
        <a:xfrm flipV="1">
          <a:off x="3355340" y="16941165"/>
          <a:ext cx="7315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120666</xdr:rowOff>
    </xdr:from>
    <xdr:ext cx="405111" cy="259045"/>
    <xdr:sp macro="" textlink="">
      <xdr:nvSpPr>
        <xdr:cNvPr id="266" name="n_1mainValue【市民会館】&#10;有形固定資産減価償却率">
          <a:extLst>
            <a:ext uri="{FF2B5EF4-FFF2-40B4-BE49-F238E27FC236}">
              <a16:creationId xmlns:a16="http://schemas.microsoft.com/office/drawing/2014/main" id="{DBED0A0B-B45E-44F7-AC98-013F3BB23A73}"/>
            </a:ext>
          </a:extLst>
        </xdr:cNvPr>
        <xdr:cNvSpPr txBox="1"/>
      </xdr:nvSpPr>
      <xdr:spPr>
        <a:xfrm>
          <a:off x="3170564" y="1671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E35409D9-18FB-4D4E-BE22-17A3232274D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9458D729-648D-40F3-B59F-4D09959E36C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055EEE05-1E8A-4A77-BDE7-3000A2B4390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ED1A537F-9531-413B-9421-C5C0DF7766E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7426FAAC-3946-4FBC-8387-6F1C2BE8EF0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1BD84BEB-C7D3-459A-B10C-A8B1E9BC17D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B56C36F3-5399-4CF3-A797-5FD47A5B54C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30AD9F28-3965-4DB7-A07C-FFB97AFED2B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a:extLst>
            <a:ext uri="{FF2B5EF4-FFF2-40B4-BE49-F238E27FC236}">
              <a16:creationId xmlns:a16="http://schemas.microsoft.com/office/drawing/2014/main" id="{B7E7CF4E-2535-4E65-85AC-977266BF7BA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a:extLst>
            <a:ext uri="{FF2B5EF4-FFF2-40B4-BE49-F238E27FC236}">
              <a16:creationId xmlns:a16="http://schemas.microsoft.com/office/drawing/2014/main" id="{56A21597-8E64-4FB4-927A-5579B6B247CB}"/>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7" name="直線コネクタ 276">
          <a:extLst>
            <a:ext uri="{FF2B5EF4-FFF2-40B4-BE49-F238E27FC236}">
              <a16:creationId xmlns:a16="http://schemas.microsoft.com/office/drawing/2014/main" id="{343285FF-3B94-45E2-964F-C7DF134F4136}"/>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8" name="テキスト ボックス 277">
          <a:extLst>
            <a:ext uri="{FF2B5EF4-FFF2-40B4-BE49-F238E27FC236}">
              <a16:creationId xmlns:a16="http://schemas.microsoft.com/office/drawing/2014/main" id="{15F8D7D7-0862-4ED1-89B5-1806BF0375BC}"/>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9" name="直線コネクタ 278">
          <a:extLst>
            <a:ext uri="{FF2B5EF4-FFF2-40B4-BE49-F238E27FC236}">
              <a16:creationId xmlns:a16="http://schemas.microsoft.com/office/drawing/2014/main" id="{49A9DE58-0355-4088-B8A6-6933BE9E4495}"/>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0" name="テキスト ボックス 279">
          <a:extLst>
            <a:ext uri="{FF2B5EF4-FFF2-40B4-BE49-F238E27FC236}">
              <a16:creationId xmlns:a16="http://schemas.microsoft.com/office/drawing/2014/main" id="{BF88B95D-06DC-4D2B-899A-8288C32D9E97}"/>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1" name="直線コネクタ 280">
          <a:extLst>
            <a:ext uri="{FF2B5EF4-FFF2-40B4-BE49-F238E27FC236}">
              <a16:creationId xmlns:a16="http://schemas.microsoft.com/office/drawing/2014/main" id="{2EDE1923-337F-4BCF-98A1-925AF45CB353}"/>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2" name="テキスト ボックス 281">
          <a:extLst>
            <a:ext uri="{FF2B5EF4-FFF2-40B4-BE49-F238E27FC236}">
              <a16:creationId xmlns:a16="http://schemas.microsoft.com/office/drawing/2014/main" id="{494423C8-9C4C-4D69-A599-D8ECE8B054D9}"/>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3" name="直線コネクタ 282">
          <a:extLst>
            <a:ext uri="{FF2B5EF4-FFF2-40B4-BE49-F238E27FC236}">
              <a16:creationId xmlns:a16="http://schemas.microsoft.com/office/drawing/2014/main" id="{71F5A6AF-EFA5-4DAC-A51E-8DE6F494D857}"/>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4" name="テキスト ボックス 283">
          <a:extLst>
            <a:ext uri="{FF2B5EF4-FFF2-40B4-BE49-F238E27FC236}">
              <a16:creationId xmlns:a16="http://schemas.microsoft.com/office/drawing/2014/main" id="{6B6C52ED-51A4-4B22-A9D7-DC5D19F8D87E}"/>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5" name="直線コネクタ 284">
          <a:extLst>
            <a:ext uri="{FF2B5EF4-FFF2-40B4-BE49-F238E27FC236}">
              <a16:creationId xmlns:a16="http://schemas.microsoft.com/office/drawing/2014/main" id="{F32EF7F9-4D53-46F0-98B4-5429B8EB2115}"/>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6" name="テキスト ボックス 285">
          <a:extLst>
            <a:ext uri="{FF2B5EF4-FFF2-40B4-BE49-F238E27FC236}">
              <a16:creationId xmlns:a16="http://schemas.microsoft.com/office/drawing/2014/main" id="{1F3EA983-20E3-4FEF-B53C-A1CE878553BB}"/>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a:extLst>
            <a:ext uri="{FF2B5EF4-FFF2-40B4-BE49-F238E27FC236}">
              <a16:creationId xmlns:a16="http://schemas.microsoft.com/office/drawing/2014/main" id="{511E2C28-2887-4A49-B1AA-D669BC06B7B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8" name="テキスト ボックス 287">
          <a:extLst>
            <a:ext uri="{FF2B5EF4-FFF2-40B4-BE49-F238E27FC236}">
              <a16:creationId xmlns:a16="http://schemas.microsoft.com/office/drawing/2014/main" id="{9C2EFEC0-3303-41C8-A729-34F9D275648C}"/>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市民会館】&#10;一人当たり面積グラフ枠">
          <a:extLst>
            <a:ext uri="{FF2B5EF4-FFF2-40B4-BE49-F238E27FC236}">
              <a16:creationId xmlns:a16="http://schemas.microsoft.com/office/drawing/2014/main" id="{339E7BEC-ED5F-4D5B-A677-CE6A6F5C5DD6}"/>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90" name="直線コネクタ 289">
          <a:extLst>
            <a:ext uri="{FF2B5EF4-FFF2-40B4-BE49-F238E27FC236}">
              <a16:creationId xmlns:a16="http://schemas.microsoft.com/office/drawing/2014/main" id="{F44AD785-DEF3-4945-B015-848A926278F5}"/>
            </a:ext>
          </a:extLst>
        </xdr:cNvPr>
        <xdr:cNvCxnSpPr/>
      </xdr:nvCxnSpPr>
      <xdr:spPr>
        <a:xfrm flipV="1">
          <a:off x="9219565" y="16889349"/>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291" name="【市民会館】&#10;一人当たり面積最小値テキスト">
          <a:extLst>
            <a:ext uri="{FF2B5EF4-FFF2-40B4-BE49-F238E27FC236}">
              <a16:creationId xmlns:a16="http://schemas.microsoft.com/office/drawing/2014/main" id="{0E9EC62E-299F-4168-A391-C209B9AF373F}"/>
            </a:ext>
          </a:extLst>
        </xdr:cNvPr>
        <xdr:cNvSpPr txBox="1"/>
      </xdr:nvSpPr>
      <xdr:spPr>
        <a:xfrm>
          <a:off x="9258300" y="1816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292" name="直線コネクタ 291">
          <a:extLst>
            <a:ext uri="{FF2B5EF4-FFF2-40B4-BE49-F238E27FC236}">
              <a16:creationId xmlns:a16="http://schemas.microsoft.com/office/drawing/2014/main" id="{536F9285-F52C-4FAC-B6E1-511BEC968D55}"/>
            </a:ext>
          </a:extLst>
        </xdr:cNvPr>
        <xdr:cNvCxnSpPr/>
      </xdr:nvCxnSpPr>
      <xdr:spPr>
        <a:xfrm>
          <a:off x="9154160" y="18163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293" name="【市民会館】&#10;一人当たり面積最大値テキスト">
          <a:extLst>
            <a:ext uri="{FF2B5EF4-FFF2-40B4-BE49-F238E27FC236}">
              <a16:creationId xmlns:a16="http://schemas.microsoft.com/office/drawing/2014/main" id="{69419944-57EE-4423-96A2-3E301324A22D}"/>
            </a:ext>
          </a:extLst>
        </xdr:cNvPr>
        <xdr:cNvSpPr txBox="1"/>
      </xdr:nvSpPr>
      <xdr:spPr>
        <a:xfrm>
          <a:off x="9258300" y="1666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294" name="直線コネクタ 293">
          <a:extLst>
            <a:ext uri="{FF2B5EF4-FFF2-40B4-BE49-F238E27FC236}">
              <a16:creationId xmlns:a16="http://schemas.microsoft.com/office/drawing/2014/main" id="{D42B1557-BA69-4675-B33C-FE3577A6DFC0}"/>
            </a:ext>
          </a:extLst>
        </xdr:cNvPr>
        <xdr:cNvCxnSpPr/>
      </xdr:nvCxnSpPr>
      <xdr:spPr>
        <a:xfrm>
          <a:off x="9154160" y="16889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159910</xdr:rowOff>
    </xdr:from>
    <xdr:ext cx="469744" cy="259045"/>
    <xdr:sp macro="" textlink="">
      <xdr:nvSpPr>
        <xdr:cNvPr id="295" name="【市民会館】&#10;一人当たり面積平均値テキスト">
          <a:extLst>
            <a:ext uri="{FF2B5EF4-FFF2-40B4-BE49-F238E27FC236}">
              <a16:creationId xmlns:a16="http://schemas.microsoft.com/office/drawing/2014/main" id="{A2E85615-9DFF-4D45-A1FC-233950EF2CAB}"/>
            </a:ext>
          </a:extLst>
        </xdr:cNvPr>
        <xdr:cNvSpPr txBox="1"/>
      </xdr:nvSpPr>
      <xdr:spPr>
        <a:xfrm>
          <a:off x="9258300" y="1776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296" name="フローチャート: 判断 295">
          <a:extLst>
            <a:ext uri="{FF2B5EF4-FFF2-40B4-BE49-F238E27FC236}">
              <a16:creationId xmlns:a16="http://schemas.microsoft.com/office/drawing/2014/main" id="{485EFC71-FB71-430E-AA5E-746D6317668F}"/>
            </a:ext>
          </a:extLst>
        </xdr:cNvPr>
        <xdr:cNvSpPr/>
      </xdr:nvSpPr>
      <xdr:spPr>
        <a:xfrm>
          <a:off x="9192260" y="17906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297" name="フローチャート: 判断 296">
          <a:extLst>
            <a:ext uri="{FF2B5EF4-FFF2-40B4-BE49-F238E27FC236}">
              <a16:creationId xmlns:a16="http://schemas.microsoft.com/office/drawing/2014/main" id="{A464B0F8-649D-49E1-845A-6C14FABB863B}"/>
            </a:ext>
          </a:extLst>
        </xdr:cNvPr>
        <xdr:cNvSpPr/>
      </xdr:nvSpPr>
      <xdr:spPr>
        <a:xfrm>
          <a:off x="8445500" y="1793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298" name="n_1aveValue【市民会館】&#10;一人当たり面積">
          <a:extLst>
            <a:ext uri="{FF2B5EF4-FFF2-40B4-BE49-F238E27FC236}">
              <a16:creationId xmlns:a16="http://schemas.microsoft.com/office/drawing/2014/main" id="{A047D1AF-D651-4DD2-B6C8-02DF0683666E}"/>
            </a:ext>
          </a:extLst>
        </xdr:cNvPr>
        <xdr:cNvSpPr txBox="1"/>
      </xdr:nvSpPr>
      <xdr:spPr>
        <a:xfrm>
          <a:off x="827158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299" name="フローチャート: 判断 298">
          <a:extLst>
            <a:ext uri="{FF2B5EF4-FFF2-40B4-BE49-F238E27FC236}">
              <a16:creationId xmlns:a16="http://schemas.microsoft.com/office/drawing/2014/main" id="{CC19C394-5C5A-4CBF-8992-E52BD45E5444}"/>
            </a:ext>
          </a:extLst>
        </xdr:cNvPr>
        <xdr:cNvSpPr/>
      </xdr:nvSpPr>
      <xdr:spPr>
        <a:xfrm>
          <a:off x="7670800" y="180421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300" name="n_2aveValue【市民会館】&#10;一人当たり面積">
          <a:extLst>
            <a:ext uri="{FF2B5EF4-FFF2-40B4-BE49-F238E27FC236}">
              <a16:creationId xmlns:a16="http://schemas.microsoft.com/office/drawing/2014/main" id="{3736D13B-C14F-4702-8F19-59B462EE0274}"/>
            </a:ext>
          </a:extLst>
        </xdr:cNvPr>
        <xdr:cNvSpPr txBox="1"/>
      </xdr:nvSpPr>
      <xdr:spPr>
        <a:xfrm>
          <a:off x="7509587" y="178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59919A94-11E8-44B2-8376-CAC7504A17E6}"/>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458C4092-3F2B-4BC0-B73C-615F05F8E42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85EB92F2-5237-478D-9665-7123DB6D658D}"/>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5EC70E95-7267-446B-ABBE-7B0429B5752D}"/>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338D31D5-1C86-41BA-83A9-85DA5BB6FFA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7874</xdr:rowOff>
    </xdr:from>
    <xdr:to>
      <xdr:col>55</xdr:col>
      <xdr:colOff>50800</xdr:colOff>
      <xdr:row>108</xdr:row>
      <xdr:rowOff>109474</xdr:rowOff>
    </xdr:to>
    <xdr:sp macro="" textlink="">
      <xdr:nvSpPr>
        <xdr:cNvPr id="306" name="楕円 305">
          <a:extLst>
            <a:ext uri="{FF2B5EF4-FFF2-40B4-BE49-F238E27FC236}">
              <a16:creationId xmlns:a16="http://schemas.microsoft.com/office/drawing/2014/main" id="{56309CD1-453C-4322-B61B-AB5CEEEB0274}"/>
            </a:ext>
          </a:extLst>
        </xdr:cNvPr>
        <xdr:cNvSpPr/>
      </xdr:nvSpPr>
      <xdr:spPr>
        <a:xfrm>
          <a:off x="9192260" y="18112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94251</xdr:rowOff>
    </xdr:from>
    <xdr:ext cx="469744" cy="259045"/>
    <xdr:sp macro="" textlink="">
      <xdr:nvSpPr>
        <xdr:cNvPr id="307" name="【市民会館】&#10;一人当たり面積該当値テキスト">
          <a:extLst>
            <a:ext uri="{FF2B5EF4-FFF2-40B4-BE49-F238E27FC236}">
              <a16:creationId xmlns:a16="http://schemas.microsoft.com/office/drawing/2014/main" id="{EDE29347-D0F4-4940-814B-15913F22038B}"/>
            </a:ext>
          </a:extLst>
        </xdr:cNvPr>
        <xdr:cNvSpPr txBox="1"/>
      </xdr:nvSpPr>
      <xdr:spPr>
        <a:xfrm>
          <a:off x="9258300" y="1803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9398</xdr:rowOff>
    </xdr:from>
    <xdr:to>
      <xdr:col>50</xdr:col>
      <xdr:colOff>165100</xdr:colOff>
      <xdr:row>108</xdr:row>
      <xdr:rowOff>110998</xdr:rowOff>
    </xdr:to>
    <xdr:sp macro="" textlink="">
      <xdr:nvSpPr>
        <xdr:cNvPr id="308" name="楕円 307">
          <a:extLst>
            <a:ext uri="{FF2B5EF4-FFF2-40B4-BE49-F238E27FC236}">
              <a16:creationId xmlns:a16="http://schemas.microsoft.com/office/drawing/2014/main" id="{B1E6A145-3FD9-412F-9C77-FB13A20D3ADE}"/>
            </a:ext>
          </a:extLst>
        </xdr:cNvPr>
        <xdr:cNvSpPr/>
      </xdr:nvSpPr>
      <xdr:spPr>
        <a:xfrm>
          <a:off x="8445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58674</xdr:rowOff>
    </xdr:from>
    <xdr:to>
      <xdr:col>55</xdr:col>
      <xdr:colOff>0</xdr:colOff>
      <xdr:row>108</xdr:row>
      <xdr:rowOff>60198</xdr:rowOff>
    </xdr:to>
    <xdr:cxnSp macro="">
      <xdr:nvCxnSpPr>
        <xdr:cNvPr id="309" name="直線コネクタ 308">
          <a:extLst>
            <a:ext uri="{FF2B5EF4-FFF2-40B4-BE49-F238E27FC236}">
              <a16:creationId xmlns:a16="http://schemas.microsoft.com/office/drawing/2014/main" id="{AC2200E8-47C5-46FD-9CF3-CC8D8BCDEA3A}"/>
            </a:ext>
          </a:extLst>
        </xdr:cNvPr>
        <xdr:cNvCxnSpPr/>
      </xdr:nvCxnSpPr>
      <xdr:spPr>
        <a:xfrm flipV="1">
          <a:off x="8496300" y="18163794"/>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102125</xdr:rowOff>
    </xdr:from>
    <xdr:ext cx="469744" cy="259045"/>
    <xdr:sp macro="" textlink="">
      <xdr:nvSpPr>
        <xdr:cNvPr id="310" name="n_1mainValue【市民会館】&#10;一人当たり面積">
          <a:extLst>
            <a:ext uri="{FF2B5EF4-FFF2-40B4-BE49-F238E27FC236}">
              <a16:creationId xmlns:a16="http://schemas.microsoft.com/office/drawing/2014/main" id="{640D71FE-F017-400B-B18B-A40EC29E2266}"/>
            </a:ext>
          </a:extLst>
        </xdr:cNvPr>
        <xdr:cNvSpPr txBox="1"/>
      </xdr:nvSpPr>
      <xdr:spPr>
        <a:xfrm>
          <a:off x="827158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id="{A9C666F8-E450-42AC-9022-CFEBAF99397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id="{6C3828B4-D3D4-4C42-B88F-4FF359BBF72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id="{370A72F0-BB15-42FF-8E4B-A8526145050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id="{FE70BEA9-CDBA-4B13-8BD0-B6F239FA7BB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id="{A56DECAE-1603-4BEF-BB5F-E5D0472F8B6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id="{8C8BCFA5-1E40-43BA-A086-F526B78202E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id="{F58D8C0C-8748-4E9C-9012-1055CC45F87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id="{C601B32C-0C2F-495B-B660-39320BB8BBE5}"/>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a:extLst>
            <a:ext uri="{FF2B5EF4-FFF2-40B4-BE49-F238E27FC236}">
              <a16:creationId xmlns:a16="http://schemas.microsoft.com/office/drawing/2014/main" id="{3B257307-17E4-41B6-9C7A-C69D745F069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a:extLst>
            <a:ext uri="{FF2B5EF4-FFF2-40B4-BE49-F238E27FC236}">
              <a16:creationId xmlns:a16="http://schemas.microsoft.com/office/drawing/2014/main" id="{B52824D7-6EFC-40C1-BBE4-CDC312121E4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a:extLst>
            <a:ext uri="{FF2B5EF4-FFF2-40B4-BE49-F238E27FC236}">
              <a16:creationId xmlns:a16="http://schemas.microsoft.com/office/drawing/2014/main" id="{FD1203DC-863C-42BB-97A9-E54FD2A6430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a:extLst>
            <a:ext uri="{FF2B5EF4-FFF2-40B4-BE49-F238E27FC236}">
              <a16:creationId xmlns:a16="http://schemas.microsoft.com/office/drawing/2014/main" id="{DC73A639-D67A-41F9-924C-D20DBFA6710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a:extLst>
            <a:ext uri="{FF2B5EF4-FFF2-40B4-BE49-F238E27FC236}">
              <a16:creationId xmlns:a16="http://schemas.microsoft.com/office/drawing/2014/main" id="{E04A2806-F63A-4CC2-952B-29436041A20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a:extLst>
            <a:ext uri="{FF2B5EF4-FFF2-40B4-BE49-F238E27FC236}">
              <a16:creationId xmlns:a16="http://schemas.microsoft.com/office/drawing/2014/main" id="{E4CAA1A6-1E66-41C4-BD87-721843AE376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a:extLst>
            <a:ext uri="{FF2B5EF4-FFF2-40B4-BE49-F238E27FC236}">
              <a16:creationId xmlns:a16="http://schemas.microsoft.com/office/drawing/2014/main" id="{EBF210D4-C689-4C5D-8FB0-BFB20614946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a:extLst>
            <a:ext uri="{FF2B5EF4-FFF2-40B4-BE49-F238E27FC236}">
              <a16:creationId xmlns:a16="http://schemas.microsoft.com/office/drawing/2014/main" id="{EC5F596B-6F0F-45E3-83DC-DEE9C8FFFA89}"/>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a:extLst>
            <a:ext uri="{FF2B5EF4-FFF2-40B4-BE49-F238E27FC236}">
              <a16:creationId xmlns:a16="http://schemas.microsoft.com/office/drawing/2014/main" id="{FC9191DD-9E32-4C89-B0BE-3C98DEA14D7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a:extLst>
            <a:ext uri="{FF2B5EF4-FFF2-40B4-BE49-F238E27FC236}">
              <a16:creationId xmlns:a16="http://schemas.microsoft.com/office/drawing/2014/main" id="{B4A3F4E4-741C-45D2-B02E-9D776D66EA1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a:extLst>
            <a:ext uri="{FF2B5EF4-FFF2-40B4-BE49-F238E27FC236}">
              <a16:creationId xmlns:a16="http://schemas.microsoft.com/office/drawing/2014/main" id="{E718C2AE-DB26-4747-954B-BCCA7E085DE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a:extLst>
            <a:ext uri="{FF2B5EF4-FFF2-40B4-BE49-F238E27FC236}">
              <a16:creationId xmlns:a16="http://schemas.microsoft.com/office/drawing/2014/main" id="{17B416C2-9922-4A9D-AD9B-1BA791B4304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a:extLst>
            <a:ext uri="{FF2B5EF4-FFF2-40B4-BE49-F238E27FC236}">
              <a16:creationId xmlns:a16="http://schemas.microsoft.com/office/drawing/2014/main" id="{C1698F99-0A38-4736-9189-B44C55D6E82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a:extLst>
            <a:ext uri="{FF2B5EF4-FFF2-40B4-BE49-F238E27FC236}">
              <a16:creationId xmlns:a16="http://schemas.microsoft.com/office/drawing/2014/main" id="{DF69DED7-BC50-445E-8924-EBC479A417D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a:extLst>
            <a:ext uri="{FF2B5EF4-FFF2-40B4-BE49-F238E27FC236}">
              <a16:creationId xmlns:a16="http://schemas.microsoft.com/office/drawing/2014/main" id="{81DC38F3-90B5-41C7-80E4-D438DDAF6CB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a:extLst>
            <a:ext uri="{FF2B5EF4-FFF2-40B4-BE49-F238E27FC236}">
              <a16:creationId xmlns:a16="http://schemas.microsoft.com/office/drawing/2014/main" id="{462775F5-4BF2-4A87-A6E0-7EB51DAD208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a:extLst>
            <a:ext uri="{FF2B5EF4-FFF2-40B4-BE49-F238E27FC236}">
              <a16:creationId xmlns:a16="http://schemas.microsoft.com/office/drawing/2014/main" id="{4BC684E8-9717-415A-B3DB-2D1CA0C452D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a:extLst>
            <a:ext uri="{FF2B5EF4-FFF2-40B4-BE49-F238E27FC236}">
              <a16:creationId xmlns:a16="http://schemas.microsoft.com/office/drawing/2014/main" id="{4A4A764E-8309-4DD1-AABE-2596371DAEB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7" name="テキスト ボックス 336">
          <a:extLst>
            <a:ext uri="{FF2B5EF4-FFF2-40B4-BE49-F238E27FC236}">
              <a16:creationId xmlns:a16="http://schemas.microsoft.com/office/drawing/2014/main" id="{6DB67704-4D79-4DA1-AC49-EAA1A43F2289}"/>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8" name="直線コネクタ 337">
          <a:extLst>
            <a:ext uri="{FF2B5EF4-FFF2-40B4-BE49-F238E27FC236}">
              <a16:creationId xmlns:a16="http://schemas.microsoft.com/office/drawing/2014/main" id="{1FBA2FD0-8D5F-484F-BF0B-3957BF37DDA5}"/>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9" name="テキスト ボックス 338">
          <a:extLst>
            <a:ext uri="{FF2B5EF4-FFF2-40B4-BE49-F238E27FC236}">
              <a16:creationId xmlns:a16="http://schemas.microsoft.com/office/drawing/2014/main" id="{0233CA54-4C0A-4C70-83FF-6F7BD7F0A565}"/>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0" name="直線コネクタ 339">
          <a:extLst>
            <a:ext uri="{FF2B5EF4-FFF2-40B4-BE49-F238E27FC236}">
              <a16:creationId xmlns:a16="http://schemas.microsoft.com/office/drawing/2014/main" id="{C859023D-A54D-4F31-9B36-E6AA7CFD0395}"/>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1" name="テキスト ボックス 340">
          <a:extLst>
            <a:ext uri="{FF2B5EF4-FFF2-40B4-BE49-F238E27FC236}">
              <a16:creationId xmlns:a16="http://schemas.microsoft.com/office/drawing/2014/main" id="{0B04F7BC-FE9F-453C-9030-D30D5BE52BD7}"/>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2" name="直線コネクタ 341">
          <a:extLst>
            <a:ext uri="{FF2B5EF4-FFF2-40B4-BE49-F238E27FC236}">
              <a16:creationId xmlns:a16="http://schemas.microsoft.com/office/drawing/2014/main" id="{8DECF615-92DC-4918-A70E-5590C49DB12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3" name="テキスト ボックス 342">
          <a:extLst>
            <a:ext uri="{FF2B5EF4-FFF2-40B4-BE49-F238E27FC236}">
              <a16:creationId xmlns:a16="http://schemas.microsoft.com/office/drawing/2014/main" id="{52745FDF-40A6-41F7-956F-753C715CE5FA}"/>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4" name="直線コネクタ 343">
          <a:extLst>
            <a:ext uri="{FF2B5EF4-FFF2-40B4-BE49-F238E27FC236}">
              <a16:creationId xmlns:a16="http://schemas.microsoft.com/office/drawing/2014/main" id="{2CEF8E38-45E2-4F31-9A8C-C5420870C89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5" name="テキスト ボックス 344">
          <a:extLst>
            <a:ext uri="{FF2B5EF4-FFF2-40B4-BE49-F238E27FC236}">
              <a16:creationId xmlns:a16="http://schemas.microsoft.com/office/drawing/2014/main" id="{F466B29E-DCED-4D09-87AE-24BFD9E6C82E}"/>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6" name="直線コネクタ 345">
          <a:extLst>
            <a:ext uri="{FF2B5EF4-FFF2-40B4-BE49-F238E27FC236}">
              <a16:creationId xmlns:a16="http://schemas.microsoft.com/office/drawing/2014/main" id="{E3EE97BF-C076-4D59-BE54-389447CFD45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7" name="テキスト ボックス 346">
          <a:extLst>
            <a:ext uri="{FF2B5EF4-FFF2-40B4-BE49-F238E27FC236}">
              <a16:creationId xmlns:a16="http://schemas.microsoft.com/office/drawing/2014/main" id="{159874D3-DBAE-46C4-B775-60C63A6CFAB9}"/>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a:extLst>
            <a:ext uri="{FF2B5EF4-FFF2-40B4-BE49-F238E27FC236}">
              <a16:creationId xmlns:a16="http://schemas.microsoft.com/office/drawing/2014/main" id="{A566ECBE-9679-4655-A383-BFC794130F5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9" name="テキスト ボックス 348">
          <a:extLst>
            <a:ext uri="{FF2B5EF4-FFF2-40B4-BE49-F238E27FC236}">
              <a16:creationId xmlns:a16="http://schemas.microsoft.com/office/drawing/2014/main" id="{8671691E-6E0D-4E02-ABA8-62E38642F0A2}"/>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a:extLst>
            <a:ext uri="{FF2B5EF4-FFF2-40B4-BE49-F238E27FC236}">
              <a16:creationId xmlns:a16="http://schemas.microsoft.com/office/drawing/2014/main" id="{2F9FFF82-0378-4C19-86D3-BC0C4DC71E8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351" name="直線コネクタ 350">
          <a:extLst>
            <a:ext uri="{FF2B5EF4-FFF2-40B4-BE49-F238E27FC236}">
              <a16:creationId xmlns:a16="http://schemas.microsoft.com/office/drawing/2014/main" id="{5C9F777C-603C-433D-B8B3-429EDAE3EB5F}"/>
            </a:ext>
          </a:extLst>
        </xdr:cNvPr>
        <xdr:cNvCxnSpPr/>
      </xdr:nvCxnSpPr>
      <xdr:spPr>
        <a:xfrm flipV="1">
          <a:off x="14375764" y="9239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352" name="【保健センター・保健所】&#10;有形固定資産減価償却率最小値テキスト">
          <a:extLst>
            <a:ext uri="{FF2B5EF4-FFF2-40B4-BE49-F238E27FC236}">
              <a16:creationId xmlns:a16="http://schemas.microsoft.com/office/drawing/2014/main" id="{A05AEF15-A98C-4E6E-B577-C90FA699C9D7}"/>
            </a:ext>
          </a:extLst>
        </xdr:cNvPr>
        <xdr:cNvSpPr txBox="1"/>
      </xdr:nvSpPr>
      <xdr:spPr>
        <a:xfrm>
          <a:off x="144145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353" name="直線コネクタ 352">
          <a:extLst>
            <a:ext uri="{FF2B5EF4-FFF2-40B4-BE49-F238E27FC236}">
              <a16:creationId xmlns:a16="http://schemas.microsoft.com/office/drawing/2014/main" id="{298F8640-E44C-4C72-95E6-BE39AD9CC9B9}"/>
            </a:ext>
          </a:extLst>
        </xdr:cNvPr>
        <xdr:cNvCxnSpPr/>
      </xdr:nvCxnSpPr>
      <xdr:spPr>
        <a:xfrm>
          <a:off x="14287500" y="1083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354" name="【保健センター・保健所】&#10;有形固定資産減価償却率最大値テキスト">
          <a:extLst>
            <a:ext uri="{FF2B5EF4-FFF2-40B4-BE49-F238E27FC236}">
              <a16:creationId xmlns:a16="http://schemas.microsoft.com/office/drawing/2014/main" id="{2C6D2621-0032-41FC-B239-6386BC9D4DFA}"/>
            </a:ext>
          </a:extLst>
        </xdr:cNvPr>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55" name="直線コネクタ 354">
          <a:extLst>
            <a:ext uri="{FF2B5EF4-FFF2-40B4-BE49-F238E27FC236}">
              <a16:creationId xmlns:a16="http://schemas.microsoft.com/office/drawing/2014/main" id="{52EBB02A-2B64-4135-87C9-5E82081A50B6}"/>
            </a:ext>
          </a:extLst>
        </xdr:cNvPr>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109237</xdr:rowOff>
    </xdr:from>
    <xdr:ext cx="405111" cy="259045"/>
    <xdr:sp macro="" textlink="">
      <xdr:nvSpPr>
        <xdr:cNvPr id="356" name="【保健センター・保健所】&#10;有形固定資産減価償却率平均値テキスト">
          <a:extLst>
            <a:ext uri="{FF2B5EF4-FFF2-40B4-BE49-F238E27FC236}">
              <a16:creationId xmlns:a16="http://schemas.microsoft.com/office/drawing/2014/main" id="{1D2D4587-5873-4042-9963-21FAC5365AA6}"/>
            </a:ext>
          </a:extLst>
        </xdr:cNvPr>
        <xdr:cNvSpPr txBox="1"/>
      </xdr:nvSpPr>
      <xdr:spPr>
        <a:xfrm>
          <a:off x="144145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357" name="フローチャート: 判断 356">
          <a:extLst>
            <a:ext uri="{FF2B5EF4-FFF2-40B4-BE49-F238E27FC236}">
              <a16:creationId xmlns:a16="http://schemas.microsoft.com/office/drawing/2014/main" id="{E1357C01-96B6-4146-B065-5934DF83B72B}"/>
            </a:ext>
          </a:extLst>
        </xdr:cNvPr>
        <xdr:cNvSpPr/>
      </xdr:nvSpPr>
      <xdr:spPr>
        <a:xfrm>
          <a:off x="14325600" y="101447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358" name="フローチャート: 判断 357">
          <a:extLst>
            <a:ext uri="{FF2B5EF4-FFF2-40B4-BE49-F238E27FC236}">
              <a16:creationId xmlns:a16="http://schemas.microsoft.com/office/drawing/2014/main" id="{92E2634C-B88F-4191-A7BB-F29636DCDD3F}"/>
            </a:ext>
          </a:extLst>
        </xdr:cNvPr>
        <xdr:cNvSpPr/>
      </xdr:nvSpPr>
      <xdr:spPr>
        <a:xfrm>
          <a:off x="135788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AA164A2D-32BE-4EF4-BC05-FD7B3D39CE80}"/>
            </a:ext>
          </a:extLst>
        </xdr:cNvPr>
        <xdr:cNvSpPr txBox="1"/>
      </xdr:nvSpPr>
      <xdr:spPr>
        <a:xfrm>
          <a:off x="13437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360" name="フローチャート: 判断 359">
          <a:extLst>
            <a:ext uri="{FF2B5EF4-FFF2-40B4-BE49-F238E27FC236}">
              <a16:creationId xmlns:a16="http://schemas.microsoft.com/office/drawing/2014/main" id="{16069E53-3A71-430A-99E9-9EEBA4388B08}"/>
            </a:ext>
          </a:extLst>
        </xdr:cNvPr>
        <xdr:cNvSpPr/>
      </xdr:nvSpPr>
      <xdr:spPr>
        <a:xfrm>
          <a:off x="1280414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BE67A853-A2A0-4015-B018-D96A16396B42}"/>
            </a:ext>
          </a:extLst>
        </xdr:cNvPr>
        <xdr:cNvSpPr txBox="1"/>
      </xdr:nvSpPr>
      <xdr:spPr>
        <a:xfrm>
          <a:off x="126752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04B1FB58-BC34-4B82-BD06-B95205FDFD6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EAB65A8D-4104-48F3-92B5-B6951FB0764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6E620843-89B3-4F56-B117-D58F87E49C8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45C66865-5E5E-47DB-A0EA-B48FE91786B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D6C16612-E8A1-4886-8390-632666B6C42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367" name="楕円 366">
          <a:extLst>
            <a:ext uri="{FF2B5EF4-FFF2-40B4-BE49-F238E27FC236}">
              <a16:creationId xmlns:a16="http://schemas.microsoft.com/office/drawing/2014/main" id="{BC435507-3A10-4E63-81D4-FD2F0F828FE5}"/>
            </a:ext>
          </a:extLst>
        </xdr:cNvPr>
        <xdr:cNvSpPr/>
      </xdr:nvSpPr>
      <xdr:spPr>
        <a:xfrm>
          <a:off x="14325600" y="105791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167657</xdr:rowOff>
    </xdr:from>
    <xdr:ext cx="405111" cy="259045"/>
    <xdr:sp macro="" textlink="">
      <xdr:nvSpPr>
        <xdr:cNvPr id="368" name="【保健センター・保健所】&#10;有形固定資産減価償却率該当値テキスト">
          <a:extLst>
            <a:ext uri="{FF2B5EF4-FFF2-40B4-BE49-F238E27FC236}">
              <a16:creationId xmlns:a16="http://schemas.microsoft.com/office/drawing/2014/main" id="{4A0D4FAE-A2E9-4996-A4E9-71A8EEC79B68}"/>
            </a:ext>
          </a:extLst>
        </xdr:cNvPr>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101600</xdr:rowOff>
    </xdr:from>
    <xdr:to>
      <xdr:col>81</xdr:col>
      <xdr:colOff>101600</xdr:colOff>
      <xdr:row>64</xdr:row>
      <xdr:rowOff>31750</xdr:rowOff>
    </xdr:to>
    <xdr:sp macro="" textlink="">
      <xdr:nvSpPr>
        <xdr:cNvPr id="369" name="楕円 368">
          <a:extLst>
            <a:ext uri="{FF2B5EF4-FFF2-40B4-BE49-F238E27FC236}">
              <a16:creationId xmlns:a16="http://schemas.microsoft.com/office/drawing/2014/main" id="{038562A0-439E-42B6-883A-94020F98DA64}"/>
            </a:ext>
          </a:extLst>
        </xdr:cNvPr>
        <xdr:cNvSpPr/>
      </xdr:nvSpPr>
      <xdr:spPr>
        <a:xfrm>
          <a:off x="1357884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68580</xdr:rowOff>
    </xdr:from>
    <xdr:to>
      <xdr:col>85</xdr:col>
      <xdr:colOff>127000</xdr:colOff>
      <xdr:row>63</xdr:row>
      <xdr:rowOff>152400</xdr:rowOff>
    </xdr:to>
    <xdr:cxnSp macro="">
      <xdr:nvCxnSpPr>
        <xdr:cNvPr id="370" name="直線コネクタ 369">
          <a:extLst>
            <a:ext uri="{FF2B5EF4-FFF2-40B4-BE49-F238E27FC236}">
              <a16:creationId xmlns:a16="http://schemas.microsoft.com/office/drawing/2014/main" id="{602BF886-B565-4036-947A-ED7829C240CE}"/>
            </a:ext>
          </a:extLst>
        </xdr:cNvPr>
        <xdr:cNvCxnSpPr/>
      </xdr:nvCxnSpPr>
      <xdr:spPr>
        <a:xfrm flipV="1">
          <a:off x="13629640" y="10629900"/>
          <a:ext cx="74676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22877</xdr:rowOff>
    </xdr:from>
    <xdr:ext cx="405111" cy="259045"/>
    <xdr:sp macro="" textlink="">
      <xdr:nvSpPr>
        <xdr:cNvPr id="371" name="n_1mainValue【保健センター・保健所】&#10;有形固定資産減価償却率">
          <a:extLst>
            <a:ext uri="{FF2B5EF4-FFF2-40B4-BE49-F238E27FC236}">
              <a16:creationId xmlns:a16="http://schemas.microsoft.com/office/drawing/2014/main" id="{E3E1EF00-EFFA-45C8-844C-4CF66F2D5E91}"/>
            </a:ext>
          </a:extLst>
        </xdr:cNvPr>
        <xdr:cNvSpPr txBox="1"/>
      </xdr:nvSpPr>
      <xdr:spPr>
        <a:xfrm>
          <a:off x="134372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DA4BABB4-F2F9-4F36-9E23-EBACA819BF8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863571B2-86F7-428A-B27A-1C07A7F8017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4C13849F-0D31-4223-9A53-149F39B9503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FB17EC41-F4AD-4919-92A3-6072876C1E7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E8576AF4-C5B6-4AAA-9DA3-053D8B760CB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A114FDAC-86C6-4240-82AB-2B1B4929D3A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5568EA2D-258A-4E10-8BAA-BBDEE8D0888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92D009D6-7117-4455-8050-C63724427D8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478100EA-CCCF-4DBC-A100-55C939FB847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ECE4C230-E668-46A0-A206-44D6ABE3B0B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a:extLst>
            <a:ext uri="{FF2B5EF4-FFF2-40B4-BE49-F238E27FC236}">
              <a16:creationId xmlns:a16="http://schemas.microsoft.com/office/drawing/2014/main" id="{ADDBB723-2DFD-4CAA-83EA-C661342AE812}"/>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3" name="テキスト ボックス 382">
          <a:extLst>
            <a:ext uri="{FF2B5EF4-FFF2-40B4-BE49-F238E27FC236}">
              <a16:creationId xmlns:a16="http://schemas.microsoft.com/office/drawing/2014/main" id="{A2C1590F-1C9C-4FC8-9A1F-8E1B4AA6CCC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a:extLst>
            <a:ext uri="{FF2B5EF4-FFF2-40B4-BE49-F238E27FC236}">
              <a16:creationId xmlns:a16="http://schemas.microsoft.com/office/drawing/2014/main" id="{588BF606-9F60-467B-A9C1-D82FF140D27C}"/>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5" name="テキスト ボックス 384">
          <a:extLst>
            <a:ext uri="{FF2B5EF4-FFF2-40B4-BE49-F238E27FC236}">
              <a16:creationId xmlns:a16="http://schemas.microsoft.com/office/drawing/2014/main" id="{6E5D3B8D-DD5E-420B-83DB-E709E2E25BB4}"/>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a:extLst>
            <a:ext uri="{FF2B5EF4-FFF2-40B4-BE49-F238E27FC236}">
              <a16:creationId xmlns:a16="http://schemas.microsoft.com/office/drawing/2014/main" id="{EE1FACCF-076A-464F-B199-4F49AC56308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7" name="テキスト ボックス 386">
          <a:extLst>
            <a:ext uri="{FF2B5EF4-FFF2-40B4-BE49-F238E27FC236}">
              <a16:creationId xmlns:a16="http://schemas.microsoft.com/office/drawing/2014/main" id="{924EC538-F452-415B-B0FA-48247DEB2D49}"/>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a:extLst>
            <a:ext uri="{FF2B5EF4-FFF2-40B4-BE49-F238E27FC236}">
              <a16:creationId xmlns:a16="http://schemas.microsoft.com/office/drawing/2014/main" id="{1E542826-6179-4026-9505-5CEB1A0DCBD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9" name="テキスト ボックス 388">
          <a:extLst>
            <a:ext uri="{FF2B5EF4-FFF2-40B4-BE49-F238E27FC236}">
              <a16:creationId xmlns:a16="http://schemas.microsoft.com/office/drawing/2014/main" id="{1BCEC721-ED95-40FF-BB4B-619350D13127}"/>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a:extLst>
            <a:ext uri="{FF2B5EF4-FFF2-40B4-BE49-F238E27FC236}">
              <a16:creationId xmlns:a16="http://schemas.microsoft.com/office/drawing/2014/main" id="{A9E320DF-1709-4569-8543-4608142E129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1" name="テキスト ボックス 390">
          <a:extLst>
            <a:ext uri="{FF2B5EF4-FFF2-40B4-BE49-F238E27FC236}">
              <a16:creationId xmlns:a16="http://schemas.microsoft.com/office/drawing/2014/main" id="{E64125A0-FC50-43DC-9346-E0CFD76C928C}"/>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6BC5D2B3-A0DF-48AA-82EA-EC4AD3BEBB3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5A2608A0-4556-43C0-9F6A-1FCF01D5C9E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a:extLst>
            <a:ext uri="{FF2B5EF4-FFF2-40B4-BE49-F238E27FC236}">
              <a16:creationId xmlns:a16="http://schemas.microsoft.com/office/drawing/2014/main" id="{87929E17-DDBC-454D-A6CA-BD287D06353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395" name="直線コネクタ 394">
          <a:extLst>
            <a:ext uri="{FF2B5EF4-FFF2-40B4-BE49-F238E27FC236}">
              <a16:creationId xmlns:a16="http://schemas.microsoft.com/office/drawing/2014/main" id="{0FC463CA-545F-46DC-9133-FC2F79944F67}"/>
            </a:ext>
          </a:extLst>
        </xdr:cNvPr>
        <xdr:cNvCxnSpPr/>
      </xdr:nvCxnSpPr>
      <xdr:spPr>
        <a:xfrm flipV="1">
          <a:off x="19509104" y="9531858"/>
          <a:ext cx="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396" name="【保健センター・保健所】&#10;一人当たり面積最小値テキスト">
          <a:extLst>
            <a:ext uri="{FF2B5EF4-FFF2-40B4-BE49-F238E27FC236}">
              <a16:creationId xmlns:a16="http://schemas.microsoft.com/office/drawing/2014/main" id="{6807A9C0-63B2-4F22-BF98-E3470AC13D09}"/>
            </a:ext>
          </a:extLst>
        </xdr:cNvPr>
        <xdr:cNvSpPr txBox="1"/>
      </xdr:nvSpPr>
      <xdr:spPr>
        <a:xfrm>
          <a:off x="19547840"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397" name="直線コネクタ 396">
          <a:extLst>
            <a:ext uri="{FF2B5EF4-FFF2-40B4-BE49-F238E27FC236}">
              <a16:creationId xmlns:a16="http://schemas.microsoft.com/office/drawing/2014/main" id="{8F399697-8A4F-4349-85C5-2145D4F5205F}"/>
            </a:ext>
          </a:extLst>
        </xdr:cNvPr>
        <xdr:cNvCxnSpPr/>
      </xdr:nvCxnSpPr>
      <xdr:spPr>
        <a:xfrm>
          <a:off x="19443700" y="107742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398" name="【保健センター・保健所】&#10;一人当たり面積最大値テキスト">
          <a:extLst>
            <a:ext uri="{FF2B5EF4-FFF2-40B4-BE49-F238E27FC236}">
              <a16:creationId xmlns:a16="http://schemas.microsoft.com/office/drawing/2014/main" id="{0D85A8D3-B381-47D2-B458-81B8710EDAE4}"/>
            </a:ext>
          </a:extLst>
        </xdr:cNvPr>
        <xdr:cNvSpPr txBox="1"/>
      </xdr:nvSpPr>
      <xdr:spPr>
        <a:xfrm>
          <a:off x="19547840" y="931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399" name="直線コネクタ 398">
          <a:extLst>
            <a:ext uri="{FF2B5EF4-FFF2-40B4-BE49-F238E27FC236}">
              <a16:creationId xmlns:a16="http://schemas.microsoft.com/office/drawing/2014/main" id="{FE83BFF2-F101-4B2F-B9FB-3A08248B9B9C}"/>
            </a:ext>
          </a:extLst>
        </xdr:cNvPr>
        <xdr:cNvCxnSpPr/>
      </xdr:nvCxnSpPr>
      <xdr:spPr>
        <a:xfrm>
          <a:off x="19443700" y="95318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400" name="【保健センター・保健所】&#10;一人当たり面積平均値テキスト">
          <a:extLst>
            <a:ext uri="{FF2B5EF4-FFF2-40B4-BE49-F238E27FC236}">
              <a16:creationId xmlns:a16="http://schemas.microsoft.com/office/drawing/2014/main" id="{5CBE62D8-4E48-4C05-B443-AF3529EA0157}"/>
            </a:ext>
          </a:extLst>
        </xdr:cNvPr>
        <xdr:cNvSpPr txBox="1"/>
      </xdr:nvSpPr>
      <xdr:spPr>
        <a:xfrm>
          <a:off x="19547840" y="1040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01" name="フローチャート: 判断 400">
          <a:extLst>
            <a:ext uri="{FF2B5EF4-FFF2-40B4-BE49-F238E27FC236}">
              <a16:creationId xmlns:a16="http://schemas.microsoft.com/office/drawing/2014/main" id="{DAAED525-3B17-436A-96EE-F9EE1F6FE6FD}"/>
            </a:ext>
          </a:extLst>
        </xdr:cNvPr>
        <xdr:cNvSpPr/>
      </xdr:nvSpPr>
      <xdr:spPr>
        <a:xfrm>
          <a:off x="19458940" y="10550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402" name="フローチャート: 判断 401">
          <a:extLst>
            <a:ext uri="{FF2B5EF4-FFF2-40B4-BE49-F238E27FC236}">
              <a16:creationId xmlns:a16="http://schemas.microsoft.com/office/drawing/2014/main" id="{B2B63306-A1CB-4D72-BC81-DE4902D80FB5}"/>
            </a:ext>
          </a:extLst>
        </xdr:cNvPr>
        <xdr:cNvSpPr/>
      </xdr:nvSpPr>
      <xdr:spPr>
        <a:xfrm>
          <a:off x="18735040" y="105779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403" name="n_1aveValue【保健センター・保健所】&#10;一人当たり面積">
          <a:extLst>
            <a:ext uri="{FF2B5EF4-FFF2-40B4-BE49-F238E27FC236}">
              <a16:creationId xmlns:a16="http://schemas.microsoft.com/office/drawing/2014/main" id="{F9D8549D-679A-497C-834E-87F839856B8E}"/>
            </a:ext>
          </a:extLst>
        </xdr:cNvPr>
        <xdr:cNvSpPr txBox="1"/>
      </xdr:nvSpPr>
      <xdr:spPr>
        <a:xfrm>
          <a:off x="185611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04" name="フローチャート: 判断 403">
          <a:extLst>
            <a:ext uri="{FF2B5EF4-FFF2-40B4-BE49-F238E27FC236}">
              <a16:creationId xmlns:a16="http://schemas.microsoft.com/office/drawing/2014/main" id="{55DD7ADD-76C3-4085-BF82-5E3850B6E9A3}"/>
            </a:ext>
          </a:extLst>
        </xdr:cNvPr>
        <xdr:cNvSpPr/>
      </xdr:nvSpPr>
      <xdr:spPr>
        <a:xfrm>
          <a:off x="17937480" y="10645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405" name="n_2aveValue【保健センター・保健所】&#10;一人当たり面積">
          <a:extLst>
            <a:ext uri="{FF2B5EF4-FFF2-40B4-BE49-F238E27FC236}">
              <a16:creationId xmlns:a16="http://schemas.microsoft.com/office/drawing/2014/main" id="{5AA83D7E-0362-4E32-A681-6C0CD0F10A92}"/>
            </a:ext>
          </a:extLst>
        </xdr:cNvPr>
        <xdr:cNvSpPr txBox="1"/>
      </xdr:nvSpPr>
      <xdr:spPr>
        <a:xfrm>
          <a:off x="1777626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B9E045BF-00D9-4F55-99F6-7AB1BB30182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D102EF6D-E798-4275-B1EB-95A4FA35F9D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103D78E5-51D9-4738-8DBB-7C0399EC5CA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E8B398D3-C615-4C6D-B907-ADE5DB5E5FE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E0A35E40-5CEA-42F1-97AB-CC93692E409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138938</xdr:rowOff>
    </xdr:from>
    <xdr:to>
      <xdr:col>116</xdr:col>
      <xdr:colOff>114300</xdr:colOff>
      <xdr:row>64</xdr:row>
      <xdr:rowOff>69088</xdr:rowOff>
    </xdr:to>
    <xdr:sp macro="" textlink="">
      <xdr:nvSpPr>
        <xdr:cNvPr id="411" name="楕円 410">
          <a:extLst>
            <a:ext uri="{FF2B5EF4-FFF2-40B4-BE49-F238E27FC236}">
              <a16:creationId xmlns:a16="http://schemas.microsoft.com/office/drawing/2014/main" id="{F4794394-CC00-42A5-8CB4-F1846F3A4BE7}"/>
            </a:ext>
          </a:extLst>
        </xdr:cNvPr>
        <xdr:cNvSpPr/>
      </xdr:nvSpPr>
      <xdr:spPr>
        <a:xfrm>
          <a:off x="19458940" y="10700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53865</xdr:rowOff>
    </xdr:from>
    <xdr:ext cx="469744" cy="259045"/>
    <xdr:sp macro="" textlink="">
      <xdr:nvSpPr>
        <xdr:cNvPr id="412" name="【保健センター・保健所】&#10;一人当たり面積該当値テキスト">
          <a:extLst>
            <a:ext uri="{FF2B5EF4-FFF2-40B4-BE49-F238E27FC236}">
              <a16:creationId xmlns:a16="http://schemas.microsoft.com/office/drawing/2014/main" id="{E74F2789-DC31-42BE-B5B0-652C830583F3}"/>
            </a:ext>
          </a:extLst>
        </xdr:cNvPr>
        <xdr:cNvSpPr txBox="1"/>
      </xdr:nvSpPr>
      <xdr:spPr>
        <a:xfrm>
          <a:off x="19547840" y="1061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413" name="楕円 412">
          <a:extLst>
            <a:ext uri="{FF2B5EF4-FFF2-40B4-BE49-F238E27FC236}">
              <a16:creationId xmlns:a16="http://schemas.microsoft.com/office/drawing/2014/main" id="{61B33543-2436-4168-89EA-55C9A3D431AD}"/>
            </a:ext>
          </a:extLst>
        </xdr:cNvPr>
        <xdr:cNvSpPr/>
      </xdr:nvSpPr>
      <xdr:spPr>
        <a:xfrm>
          <a:off x="18735040" y="10701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18288</xdr:rowOff>
    </xdr:from>
    <xdr:to>
      <xdr:col>116</xdr:col>
      <xdr:colOff>63500</xdr:colOff>
      <xdr:row>64</xdr:row>
      <xdr:rowOff>19050</xdr:rowOff>
    </xdr:to>
    <xdr:cxnSp macro="">
      <xdr:nvCxnSpPr>
        <xdr:cNvPr id="414" name="直線コネクタ 413">
          <a:extLst>
            <a:ext uri="{FF2B5EF4-FFF2-40B4-BE49-F238E27FC236}">
              <a16:creationId xmlns:a16="http://schemas.microsoft.com/office/drawing/2014/main" id="{09AF0E77-7B21-4E46-B641-871009D13273}"/>
            </a:ext>
          </a:extLst>
        </xdr:cNvPr>
        <xdr:cNvCxnSpPr/>
      </xdr:nvCxnSpPr>
      <xdr:spPr>
        <a:xfrm flipV="1">
          <a:off x="18778220" y="10747248"/>
          <a:ext cx="7315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60977</xdr:rowOff>
    </xdr:from>
    <xdr:ext cx="469744" cy="259045"/>
    <xdr:sp macro="" textlink="">
      <xdr:nvSpPr>
        <xdr:cNvPr id="415" name="n_1mainValue【保健センター・保健所】&#10;一人当たり面積">
          <a:extLst>
            <a:ext uri="{FF2B5EF4-FFF2-40B4-BE49-F238E27FC236}">
              <a16:creationId xmlns:a16="http://schemas.microsoft.com/office/drawing/2014/main" id="{C8FAB5A1-5B73-4FC3-9922-A595FDD3A4B8}"/>
            </a:ext>
          </a:extLst>
        </xdr:cNvPr>
        <xdr:cNvSpPr txBox="1"/>
      </xdr:nvSpPr>
      <xdr:spPr>
        <a:xfrm>
          <a:off x="185611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a:extLst>
            <a:ext uri="{FF2B5EF4-FFF2-40B4-BE49-F238E27FC236}">
              <a16:creationId xmlns:a16="http://schemas.microsoft.com/office/drawing/2014/main" id="{739A6381-7F87-40A5-8CEF-ED603122FBB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a:extLst>
            <a:ext uri="{FF2B5EF4-FFF2-40B4-BE49-F238E27FC236}">
              <a16:creationId xmlns:a16="http://schemas.microsoft.com/office/drawing/2014/main" id="{B3FFB3F1-06A0-4B57-8DEB-738491151AF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a:extLst>
            <a:ext uri="{FF2B5EF4-FFF2-40B4-BE49-F238E27FC236}">
              <a16:creationId xmlns:a16="http://schemas.microsoft.com/office/drawing/2014/main" id="{8B97014C-D338-47E4-9F0C-94044E1002A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a:extLst>
            <a:ext uri="{FF2B5EF4-FFF2-40B4-BE49-F238E27FC236}">
              <a16:creationId xmlns:a16="http://schemas.microsoft.com/office/drawing/2014/main" id="{68901247-0E12-49E5-A65D-04D1608B126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a:extLst>
            <a:ext uri="{FF2B5EF4-FFF2-40B4-BE49-F238E27FC236}">
              <a16:creationId xmlns:a16="http://schemas.microsoft.com/office/drawing/2014/main" id="{5B271E70-B394-4705-A685-C997B20541B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a:extLst>
            <a:ext uri="{FF2B5EF4-FFF2-40B4-BE49-F238E27FC236}">
              <a16:creationId xmlns:a16="http://schemas.microsoft.com/office/drawing/2014/main" id="{C33F5841-72EB-47CB-BD38-EEC601429AC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a:extLst>
            <a:ext uri="{FF2B5EF4-FFF2-40B4-BE49-F238E27FC236}">
              <a16:creationId xmlns:a16="http://schemas.microsoft.com/office/drawing/2014/main" id="{002FAB15-9B9C-4A1A-AC28-9D5A7ABCC14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a:extLst>
            <a:ext uri="{FF2B5EF4-FFF2-40B4-BE49-F238E27FC236}">
              <a16:creationId xmlns:a16="http://schemas.microsoft.com/office/drawing/2014/main" id="{07797FC7-DA5B-4460-A5F9-375A7C6F6FC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a:extLst>
            <a:ext uri="{FF2B5EF4-FFF2-40B4-BE49-F238E27FC236}">
              <a16:creationId xmlns:a16="http://schemas.microsoft.com/office/drawing/2014/main" id="{D8EFD990-C8AB-4196-9465-769B6A2D76E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a:extLst>
            <a:ext uri="{FF2B5EF4-FFF2-40B4-BE49-F238E27FC236}">
              <a16:creationId xmlns:a16="http://schemas.microsoft.com/office/drawing/2014/main" id="{135CE927-EDCF-453F-B942-49C04FE380B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a:extLst>
            <a:ext uri="{FF2B5EF4-FFF2-40B4-BE49-F238E27FC236}">
              <a16:creationId xmlns:a16="http://schemas.microsoft.com/office/drawing/2014/main" id="{B843723B-6533-4A13-B035-4DABD8C2B11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a:extLst>
            <a:ext uri="{FF2B5EF4-FFF2-40B4-BE49-F238E27FC236}">
              <a16:creationId xmlns:a16="http://schemas.microsoft.com/office/drawing/2014/main" id="{5A5B6265-03B2-4127-90DE-8F88553266E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a:extLst>
            <a:ext uri="{FF2B5EF4-FFF2-40B4-BE49-F238E27FC236}">
              <a16:creationId xmlns:a16="http://schemas.microsoft.com/office/drawing/2014/main" id="{F35F5807-10B7-41E5-8590-50DBBC85D70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a:extLst>
            <a:ext uri="{FF2B5EF4-FFF2-40B4-BE49-F238E27FC236}">
              <a16:creationId xmlns:a16="http://schemas.microsoft.com/office/drawing/2014/main" id="{ED46034A-CDC6-4742-BF18-A992DACC92A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a:extLst>
            <a:ext uri="{FF2B5EF4-FFF2-40B4-BE49-F238E27FC236}">
              <a16:creationId xmlns:a16="http://schemas.microsoft.com/office/drawing/2014/main" id="{5CF4EC92-8672-4F66-A200-31F6B633BEE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a:extLst>
            <a:ext uri="{FF2B5EF4-FFF2-40B4-BE49-F238E27FC236}">
              <a16:creationId xmlns:a16="http://schemas.microsoft.com/office/drawing/2014/main" id="{B73EBA87-C56D-411F-B0B1-19A267C8B1A3}"/>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a:extLst>
            <a:ext uri="{FF2B5EF4-FFF2-40B4-BE49-F238E27FC236}">
              <a16:creationId xmlns:a16="http://schemas.microsoft.com/office/drawing/2014/main" id="{12D818A8-BAE3-4738-B05D-D631576341A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a:extLst>
            <a:ext uri="{FF2B5EF4-FFF2-40B4-BE49-F238E27FC236}">
              <a16:creationId xmlns:a16="http://schemas.microsoft.com/office/drawing/2014/main" id="{1702DC09-F132-45B5-A7D6-E7D52AFEFEE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a:extLst>
            <a:ext uri="{FF2B5EF4-FFF2-40B4-BE49-F238E27FC236}">
              <a16:creationId xmlns:a16="http://schemas.microsoft.com/office/drawing/2014/main" id="{BD55E598-5688-44F0-B86B-65F5E173116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a:extLst>
            <a:ext uri="{FF2B5EF4-FFF2-40B4-BE49-F238E27FC236}">
              <a16:creationId xmlns:a16="http://schemas.microsoft.com/office/drawing/2014/main" id="{D9C56CF2-3487-4001-BC3C-6038B20B425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a:extLst>
            <a:ext uri="{FF2B5EF4-FFF2-40B4-BE49-F238E27FC236}">
              <a16:creationId xmlns:a16="http://schemas.microsoft.com/office/drawing/2014/main" id="{3A98A7CF-6CB6-4B7B-A2A9-F808D130FB1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a:extLst>
            <a:ext uri="{FF2B5EF4-FFF2-40B4-BE49-F238E27FC236}">
              <a16:creationId xmlns:a16="http://schemas.microsoft.com/office/drawing/2014/main" id="{00F0BD33-0BDF-4D81-8629-ECF6B553EF5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a:extLst>
            <a:ext uri="{FF2B5EF4-FFF2-40B4-BE49-F238E27FC236}">
              <a16:creationId xmlns:a16="http://schemas.microsoft.com/office/drawing/2014/main" id="{7391F3FA-DC47-4B79-94D8-0BE89C19873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a:extLst>
            <a:ext uri="{FF2B5EF4-FFF2-40B4-BE49-F238E27FC236}">
              <a16:creationId xmlns:a16="http://schemas.microsoft.com/office/drawing/2014/main" id="{7472E052-D5A8-4042-A0D9-33FB89F75B4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a:extLst>
            <a:ext uri="{FF2B5EF4-FFF2-40B4-BE49-F238E27FC236}">
              <a16:creationId xmlns:a16="http://schemas.microsoft.com/office/drawing/2014/main" id="{71AB7713-181E-411B-B532-3991A66F74E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a:extLst>
            <a:ext uri="{FF2B5EF4-FFF2-40B4-BE49-F238E27FC236}">
              <a16:creationId xmlns:a16="http://schemas.microsoft.com/office/drawing/2014/main" id="{6C60B8BD-E685-4803-AB7B-0CBF935637C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a:extLst>
            <a:ext uri="{FF2B5EF4-FFF2-40B4-BE49-F238E27FC236}">
              <a16:creationId xmlns:a16="http://schemas.microsoft.com/office/drawing/2014/main" id="{CCDE7C77-5EC5-4173-BA36-DFAB3456585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3" name="テキスト ボックス 442">
          <a:extLst>
            <a:ext uri="{FF2B5EF4-FFF2-40B4-BE49-F238E27FC236}">
              <a16:creationId xmlns:a16="http://schemas.microsoft.com/office/drawing/2014/main" id="{6E90FB65-67AF-4BAE-A6F8-6981DF7913A3}"/>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a:extLst>
            <a:ext uri="{FF2B5EF4-FFF2-40B4-BE49-F238E27FC236}">
              <a16:creationId xmlns:a16="http://schemas.microsoft.com/office/drawing/2014/main" id="{2DDF6A59-6741-4516-A1BB-4408ED63289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a:extLst>
            <a:ext uri="{FF2B5EF4-FFF2-40B4-BE49-F238E27FC236}">
              <a16:creationId xmlns:a16="http://schemas.microsoft.com/office/drawing/2014/main" id="{108EB949-F390-47D4-8FB7-FA101901DEC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a:extLst>
            <a:ext uri="{FF2B5EF4-FFF2-40B4-BE49-F238E27FC236}">
              <a16:creationId xmlns:a16="http://schemas.microsoft.com/office/drawing/2014/main" id="{DA20F538-BFFF-4505-94C0-44E19E40E9B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a:extLst>
            <a:ext uri="{FF2B5EF4-FFF2-40B4-BE49-F238E27FC236}">
              <a16:creationId xmlns:a16="http://schemas.microsoft.com/office/drawing/2014/main" id="{79DF6B74-EE93-4BEC-8B11-ACA0832DA04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a:extLst>
            <a:ext uri="{FF2B5EF4-FFF2-40B4-BE49-F238E27FC236}">
              <a16:creationId xmlns:a16="http://schemas.microsoft.com/office/drawing/2014/main" id="{6DE85CDB-B2E2-48FA-8EE5-1856EAE5B2A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a:extLst>
            <a:ext uri="{FF2B5EF4-FFF2-40B4-BE49-F238E27FC236}">
              <a16:creationId xmlns:a16="http://schemas.microsoft.com/office/drawing/2014/main" id="{09C1DC00-E4E4-4636-ADD0-71444950FE9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a:extLst>
            <a:ext uri="{FF2B5EF4-FFF2-40B4-BE49-F238E27FC236}">
              <a16:creationId xmlns:a16="http://schemas.microsoft.com/office/drawing/2014/main" id="{5F7F9BA8-6F52-4B36-9664-FF0B5AF4C5B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a:extLst>
            <a:ext uri="{FF2B5EF4-FFF2-40B4-BE49-F238E27FC236}">
              <a16:creationId xmlns:a16="http://schemas.microsoft.com/office/drawing/2014/main" id="{4710AC08-C807-4337-8260-4632B1F062D6}"/>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a:extLst>
            <a:ext uri="{FF2B5EF4-FFF2-40B4-BE49-F238E27FC236}">
              <a16:creationId xmlns:a16="http://schemas.microsoft.com/office/drawing/2014/main" id="{5BFE0CF5-51FA-4E23-8DF2-821B1AD95D8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3" name="テキスト ボックス 452">
          <a:extLst>
            <a:ext uri="{FF2B5EF4-FFF2-40B4-BE49-F238E27FC236}">
              <a16:creationId xmlns:a16="http://schemas.microsoft.com/office/drawing/2014/main" id="{A4E0C91A-BDA9-47CB-9F81-55B8971EFE5E}"/>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a:extLst>
            <a:ext uri="{FF2B5EF4-FFF2-40B4-BE49-F238E27FC236}">
              <a16:creationId xmlns:a16="http://schemas.microsoft.com/office/drawing/2014/main" id="{DF9C8E26-7B8D-47E4-A835-A65BA765ECB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BC4DB06E-DC7A-4AD1-B542-D69AD61E954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a:extLst>
            <a:ext uri="{FF2B5EF4-FFF2-40B4-BE49-F238E27FC236}">
              <a16:creationId xmlns:a16="http://schemas.microsoft.com/office/drawing/2014/main" id="{001CDC14-2D4F-461A-8A21-82868EEA749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57" name="直線コネクタ 456">
          <a:extLst>
            <a:ext uri="{FF2B5EF4-FFF2-40B4-BE49-F238E27FC236}">
              <a16:creationId xmlns:a16="http://schemas.microsoft.com/office/drawing/2014/main" id="{D926442D-4305-4B84-8834-B8F242689974}"/>
            </a:ext>
          </a:extLst>
        </xdr:cNvPr>
        <xdr:cNvCxnSpPr/>
      </xdr:nvCxnSpPr>
      <xdr:spPr>
        <a:xfrm flipV="1">
          <a:off x="14375764" y="16752571"/>
          <a:ext cx="0" cy="135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58" name="【庁舎】&#10;有形固定資産減価償却率最小値テキスト">
          <a:extLst>
            <a:ext uri="{FF2B5EF4-FFF2-40B4-BE49-F238E27FC236}">
              <a16:creationId xmlns:a16="http://schemas.microsoft.com/office/drawing/2014/main" id="{AFA55D0E-87E1-41CA-8232-6B3E59BEEA65}"/>
            </a:ext>
          </a:extLst>
        </xdr:cNvPr>
        <xdr:cNvSpPr txBox="1"/>
      </xdr:nvSpPr>
      <xdr:spPr>
        <a:xfrm>
          <a:off x="144145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59" name="直線コネクタ 458">
          <a:extLst>
            <a:ext uri="{FF2B5EF4-FFF2-40B4-BE49-F238E27FC236}">
              <a16:creationId xmlns:a16="http://schemas.microsoft.com/office/drawing/2014/main" id="{49DE1FC6-2899-4CA1-A5E0-F791D1C84731}"/>
            </a:ext>
          </a:extLst>
        </xdr:cNvPr>
        <xdr:cNvCxnSpPr/>
      </xdr:nvCxnSpPr>
      <xdr:spPr>
        <a:xfrm>
          <a:off x="14287500" y="18103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60" name="【庁舎】&#10;有形固定資産減価償却率最大値テキスト">
          <a:extLst>
            <a:ext uri="{FF2B5EF4-FFF2-40B4-BE49-F238E27FC236}">
              <a16:creationId xmlns:a16="http://schemas.microsoft.com/office/drawing/2014/main" id="{F4665FD2-E075-4C66-B6C3-53FE45E4209F}"/>
            </a:ext>
          </a:extLst>
        </xdr:cNvPr>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61" name="直線コネクタ 460">
          <a:extLst>
            <a:ext uri="{FF2B5EF4-FFF2-40B4-BE49-F238E27FC236}">
              <a16:creationId xmlns:a16="http://schemas.microsoft.com/office/drawing/2014/main" id="{C24AAFC4-99D8-42F8-B531-040F07036774}"/>
            </a:ext>
          </a:extLst>
        </xdr:cNvPr>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462" name="【庁舎】&#10;有形固定資産減価償却率平均値テキスト">
          <a:extLst>
            <a:ext uri="{FF2B5EF4-FFF2-40B4-BE49-F238E27FC236}">
              <a16:creationId xmlns:a16="http://schemas.microsoft.com/office/drawing/2014/main" id="{7E64986F-9039-449F-87E3-E6E27610C8DD}"/>
            </a:ext>
          </a:extLst>
        </xdr:cNvPr>
        <xdr:cNvSpPr txBox="1"/>
      </xdr:nvSpPr>
      <xdr:spPr>
        <a:xfrm>
          <a:off x="1441450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63" name="フローチャート: 判断 462">
          <a:extLst>
            <a:ext uri="{FF2B5EF4-FFF2-40B4-BE49-F238E27FC236}">
              <a16:creationId xmlns:a16="http://schemas.microsoft.com/office/drawing/2014/main" id="{C44488AA-5BBF-4F83-A4A8-83A2324D7722}"/>
            </a:ext>
          </a:extLst>
        </xdr:cNvPr>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64" name="フローチャート: 判断 463">
          <a:extLst>
            <a:ext uri="{FF2B5EF4-FFF2-40B4-BE49-F238E27FC236}">
              <a16:creationId xmlns:a16="http://schemas.microsoft.com/office/drawing/2014/main" id="{17739AA0-5DEC-4FB1-B5E9-15A5737A7A60}"/>
            </a:ext>
          </a:extLst>
        </xdr:cNvPr>
        <xdr:cNvSpPr/>
      </xdr:nvSpPr>
      <xdr:spPr>
        <a:xfrm>
          <a:off x="135788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65" name="n_1aveValue【庁舎】&#10;有形固定資産減価償却率">
          <a:extLst>
            <a:ext uri="{FF2B5EF4-FFF2-40B4-BE49-F238E27FC236}">
              <a16:creationId xmlns:a16="http://schemas.microsoft.com/office/drawing/2014/main" id="{F7274080-346C-482D-AB7C-A30DA249238C}"/>
            </a:ext>
          </a:extLst>
        </xdr:cNvPr>
        <xdr:cNvSpPr txBox="1"/>
      </xdr:nvSpPr>
      <xdr:spPr>
        <a:xfrm>
          <a:off x="13437244" y="1740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66" name="フローチャート: 判断 465">
          <a:extLst>
            <a:ext uri="{FF2B5EF4-FFF2-40B4-BE49-F238E27FC236}">
              <a16:creationId xmlns:a16="http://schemas.microsoft.com/office/drawing/2014/main" id="{D8D442FB-F4D5-4FC8-8ECE-9F4BC40BEFFD}"/>
            </a:ext>
          </a:extLst>
        </xdr:cNvPr>
        <xdr:cNvSpPr/>
      </xdr:nvSpPr>
      <xdr:spPr>
        <a:xfrm>
          <a:off x="12804140" y="17357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467" name="n_2aveValue【庁舎】&#10;有形固定資産減価償却率">
          <a:extLst>
            <a:ext uri="{FF2B5EF4-FFF2-40B4-BE49-F238E27FC236}">
              <a16:creationId xmlns:a16="http://schemas.microsoft.com/office/drawing/2014/main" id="{A37FA01A-77C5-4989-BA69-018D92E9A233}"/>
            </a:ext>
          </a:extLst>
        </xdr:cNvPr>
        <xdr:cNvSpPr txBox="1"/>
      </xdr:nvSpPr>
      <xdr:spPr>
        <a:xfrm>
          <a:off x="126752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2A539E7-2BFD-482E-80C7-AD24E0C8EEE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CB69624-0CA8-4A68-A29D-15F277211A4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6B87065-FEC1-4058-AD8A-A2C49EF703F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82AABF8-EAC7-4E7F-90FC-2F393172E7E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D417095-B804-4BDF-A5E6-8E4BBC74F0A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473" name="楕円 472">
          <a:extLst>
            <a:ext uri="{FF2B5EF4-FFF2-40B4-BE49-F238E27FC236}">
              <a16:creationId xmlns:a16="http://schemas.microsoft.com/office/drawing/2014/main" id="{DABADFBD-D445-4DC6-A43B-2A6ED77EA9B2}"/>
            </a:ext>
          </a:extLst>
        </xdr:cNvPr>
        <xdr:cNvSpPr/>
      </xdr:nvSpPr>
      <xdr:spPr>
        <a:xfrm>
          <a:off x="14325600" y="173527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64243</xdr:rowOff>
    </xdr:from>
    <xdr:ext cx="405111" cy="259045"/>
    <xdr:sp macro="" textlink="">
      <xdr:nvSpPr>
        <xdr:cNvPr id="474" name="【庁舎】&#10;有形固定資産減価償却率該当値テキスト">
          <a:extLst>
            <a:ext uri="{FF2B5EF4-FFF2-40B4-BE49-F238E27FC236}">
              <a16:creationId xmlns:a16="http://schemas.microsoft.com/office/drawing/2014/main" id="{902ED92F-CE10-4F66-A411-4D94B5A460CE}"/>
            </a:ext>
          </a:extLst>
        </xdr:cNvPr>
        <xdr:cNvSpPr txBox="1"/>
      </xdr:nvSpPr>
      <xdr:spPr>
        <a:xfrm>
          <a:off x="14414500" y="17331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475" name="楕円 474">
          <a:extLst>
            <a:ext uri="{FF2B5EF4-FFF2-40B4-BE49-F238E27FC236}">
              <a16:creationId xmlns:a16="http://schemas.microsoft.com/office/drawing/2014/main" id="{BA50B796-E636-4705-9FEA-3567D69FAC4C}"/>
            </a:ext>
          </a:extLst>
        </xdr:cNvPr>
        <xdr:cNvSpPr/>
      </xdr:nvSpPr>
      <xdr:spPr>
        <a:xfrm>
          <a:off x="13578840" y="172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136616</xdr:rowOff>
    </xdr:to>
    <xdr:cxnSp macro="">
      <xdr:nvCxnSpPr>
        <xdr:cNvPr id="476" name="直線コネクタ 475">
          <a:extLst>
            <a:ext uri="{FF2B5EF4-FFF2-40B4-BE49-F238E27FC236}">
              <a16:creationId xmlns:a16="http://schemas.microsoft.com/office/drawing/2014/main" id="{0BA5AB6A-1CC5-4269-B210-E38D65A13A77}"/>
            </a:ext>
          </a:extLst>
        </xdr:cNvPr>
        <xdr:cNvCxnSpPr/>
      </xdr:nvCxnSpPr>
      <xdr:spPr>
        <a:xfrm>
          <a:off x="13629640" y="17339854"/>
          <a:ext cx="74676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140261</xdr:rowOff>
    </xdr:from>
    <xdr:ext cx="405111" cy="259045"/>
    <xdr:sp macro="" textlink="">
      <xdr:nvSpPr>
        <xdr:cNvPr id="477" name="n_1mainValue【庁舎】&#10;有形固定資産減価償却率">
          <a:extLst>
            <a:ext uri="{FF2B5EF4-FFF2-40B4-BE49-F238E27FC236}">
              <a16:creationId xmlns:a16="http://schemas.microsoft.com/office/drawing/2014/main" id="{90AA276C-C7E9-4ADE-BE24-7F0D67CC652D}"/>
            </a:ext>
          </a:extLst>
        </xdr:cNvPr>
        <xdr:cNvSpPr txBox="1"/>
      </xdr:nvSpPr>
      <xdr:spPr>
        <a:xfrm>
          <a:off x="13437244" y="1707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a:extLst>
            <a:ext uri="{FF2B5EF4-FFF2-40B4-BE49-F238E27FC236}">
              <a16:creationId xmlns:a16="http://schemas.microsoft.com/office/drawing/2014/main" id="{B36DC878-4E3E-4626-8947-A704A7B3FE4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a:extLst>
            <a:ext uri="{FF2B5EF4-FFF2-40B4-BE49-F238E27FC236}">
              <a16:creationId xmlns:a16="http://schemas.microsoft.com/office/drawing/2014/main" id="{21BEC7B3-697F-460D-8ED7-B87952D16A4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a:extLst>
            <a:ext uri="{FF2B5EF4-FFF2-40B4-BE49-F238E27FC236}">
              <a16:creationId xmlns:a16="http://schemas.microsoft.com/office/drawing/2014/main" id="{986E6176-FBCF-49DE-8A12-0F5FBEE23F6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a:extLst>
            <a:ext uri="{FF2B5EF4-FFF2-40B4-BE49-F238E27FC236}">
              <a16:creationId xmlns:a16="http://schemas.microsoft.com/office/drawing/2014/main" id="{43036F42-4839-475A-AF0A-A8A8C7C75F3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a:extLst>
            <a:ext uri="{FF2B5EF4-FFF2-40B4-BE49-F238E27FC236}">
              <a16:creationId xmlns:a16="http://schemas.microsoft.com/office/drawing/2014/main" id="{2F49E08F-3304-4B68-96F5-38C589AD0E9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a:extLst>
            <a:ext uri="{FF2B5EF4-FFF2-40B4-BE49-F238E27FC236}">
              <a16:creationId xmlns:a16="http://schemas.microsoft.com/office/drawing/2014/main" id="{D1F74D2D-3001-4EE5-A897-23DA7C7083E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a:extLst>
            <a:ext uri="{FF2B5EF4-FFF2-40B4-BE49-F238E27FC236}">
              <a16:creationId xmlns:a16="http://schemas.microsoft.com/office/drawing/2014/main" id="{634F7824-6A27-4834-A1D2-4226B33D753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a:extLst>
            <a:ext uri="{FF2B5EF4-FFF2-40B4-BE49-F238E27FC236}">
              <a16:creationId xmlns:a16="http://schemas.microsoft.com/office/drawing/2014/main" id="{ED5E7D4C-9F9F-4D20-9E7E-13DAF67AC87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a:extLst>
            <a:ext uri="{FF2B5EF4-FFF2-40B4-BE49-F238E27FC236}">
              <a16:creationId xmlns:a16="http://schemas.microsoft.com/office/drawing/2014/main" id="{32BC05CD-3B56-4004-813A-71AF2E630B2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a:extLst>
            <a:ext uri="{FF2B5EF4-FFF2-40B4-BE49-F238E27FC236}">
              <a16:creationId xmlns:a16="http://schemas.microsoft.com/office/drawing/2014/main" id="{777444D2-61B8-4FD0-9542-9BA30DAEEAC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8" name="直線コネクタ 487">
          <a:extLst>
            <a:ext uri="{FF2B5EF4-FFF2-40B4-BE49-F238E27FC236}">
              <a16:creationId xmlns:a16="http://schemas.microsoft.com/office/drawing/2014/main" id="{04815CE6-63E6-47D4-9453-C6DBE0A8B256}"/>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9" name="テキスト ボックス 488">
          <a:extLst>
            <a:ext uri="{FF2B5EF4-FFF2-40B4-BE49-F238E27FC236}">
              <a16:creationId xmlns:a16="http://schemas.microsoft.com/office/drawing/2014/main" id="{0FA45A05-7184-4DCB-9845-94D3D58B0DC9}"/>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0" name="直線コネクタ 489">
          <a:extLst>
            <a:ext uri="{FF2B5EF4-FFF2-40B4-BE49-F238E27FC236}">
              <a16:creationId xmlns:a16="http://schemas.microsoft.com/office/drawing/2014/main" id="{FBF1FD4D-42DE-45C8-B3BE-CEE472DAD3CE}"/>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1" name="テキスト ボックス 490">
          <a:extLst>
            <a:ext uri="{FF2B5EF4-FFF2-40B4-BE49-F238E27FC236}">
              <a16:creationId xmlns:a16="http://schemas.microsoft.com/office/drawing/2014/main" id="{B0863950-23CA-4BFE-AFD8-A10241E06D5E}"/>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2" name="直線コネクタ 491">
          <a:extLst>
            <a:ext uri="{FF2B5EF4-FFF2-40B4-BE49-F238E27FC236}">
              <a16:creationId xmlns:a16="http://schemas.microsoft.com/office/drawing/2014/main" id="{4AA50085-878C-4480-B5C9-5F9E6EFB426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3" name="テキスト ボックス 492">
          <a:extLst>
            <a:ext uri="{FF2B5EF4-FFF2-40B4-BE49-F238E27FC236}">
              <a16:creationId xmlns:a16="http://schemas.microsoft.com/office/drawing/2014/main" id="{D6B9FB1A-6697-4B91-80E0-CB41D0A87169}"/>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4" name="直線コネクタ 493">
          <a:extLst>
            <a:ext uri="{FF2B5EF4-FFF2-40B4-BE49-F238E27FC236}">
              <a16:creationId xmlns:a16="http://schemas.microsoft.com/office/drawing/2014/main" id="{A40E471D-1964-4AB3-AC52-9592E9E015DB}"/>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5" name="テキスト ボックス 494">
          <a:extLst>
            <a:ext uri="{FF2B5EF4-FFF2-40B4-BE49-F238E27FC236}">
              <a16:creationId xmlns:a16="http://schemas.microsoft.com/office/drawing/2014/main" id="{C0ADC2E2-8819-476D-AE36-0F647829290B}"/>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a:extLst>
            <a:ext uri="{FF2B5EF4-FFF2-40B4-BE49-F238E27FC236}">
              <a16:creationId xmlns:a16="http://schemas.microsoft.com/office/drawing/2014/main" id="{E4930013-CB9D-4DF1-B502-2AC7DC41ECF4}"/>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a:extLst>
            <a:ext uri="{FF2B5EF4-FFF2-40B4-BE49-F238E27FC236}">
              <a16:creationId xmlns:a16="http://schemas.microsoft.com/office/drawing/2014/main" id="{E7532A31-95AC-458B-86A6-642EC14A236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a:extLst>
            <a:ext uri="{FF2B5EF4-FFF2-40B4-BE49-F238E27FC236}">
              <a16:creationId xmlns:a16="http://schemas.microsoft.com/office/drawing/2014/main" id="{280E9BA7-3BDB-4E84-AA2F-F364EB6A0BA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99" name="直線コネクタ 498">
          <a:extLst>
            <a:ext uri="{FF2B5EF4-FFF2-40B4-BE49-F238E27FC236}">
              <a16:creationId xmlns:a16="http://schemas.microsoft.com/office/drawing/2014/main" id="{704A963E-429C-46B5-9A5A-98195B3F2741}"/>
            </a:ext>
          </a:extLst>
        </xdr:cNvPr>
        <xdr:cNvCxnSpPr/>
      </xdr:nvCxnSpPr>
      <xdr:spPr>
        <a:xfrm flipV="1">
          <a:off x="19509104" y="16830142"/>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00" name="【庁舎】&#10;一人当たり面積最小値テキスト">
          <a:extLst>
            <a:ext uri="{FF2B5EF4-FFF2-40B4-BE49-F238E27FC236}">
              <a16:creationId xmlns:a16="http://schemas.microsoft.com/office/drawing/2014/main" id="{E7EF9C20-23C1-427C-BBDC-3D86E96F5418}"/>
            </a:ext>
          </a:extLst>
        </xdr:cNvPr>
        <xdr:cNvSpPr txBox="1"/>
      </xdr:nvSpPr>
      <xdr:spPr>
        <a:xfrm>
          <a:off x="19547840" y="1809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01" name="直線コネクタ 500">
          <a:extLst>
            <a:ext uri="{FF2B5EF4-FFF2-40B4-BE49-F238E27FC236}">
              <a16:creationId xmlns:a16="http://schemas.microsoft.com/office/drawing/2014/main" id="{F144AFB1-5B70-444D-B95F-CC006DB7ACFE}"/>
            </a:ext>
          </a:extLst>
        </xdr:cNvPr>
        <xdr:cNvCxnSpPr/>
      </xdr:nvCxnSpPr>
      <xdr:spPr>
        <a:xfrm>
          <a:off x="19443700" y="18095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02" name="【庁舎】&#10;一人当たり面積最大値テキスト">
          <a:extLst>
            <a:ext uri="{FF2B5EF4-FFF2-40B4-BE49-F238E27FC236}">
              <a16:creationId xmlns:a16="http://schemas.microsoft.com/office/drawing/2014/main" id="{ED43C9B7-1CC7-4FF8-A262-68EFBB944257}"/>
            </a:ext>
          </a:extLst>
        </xdr:cNvPr>
        <xdr:cNvSpPr txBox="1"/>
      </xdr:nvSpPr>
      <xdr:spPr>
        <a:xfrm>
          <a:off x="19547840" y="1660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03" name="直線コネクタ 502">
          <a:extLst>
            <a:ext uri="{FF2B5EF4-FFF2-40B4-BE49-F238E27FC236}">
              <a16:creationId xmlns:a16="http://schemas.microsoft.com/office/drawing/2014/main" id="{4FD472AF-0C75-471E-BAD2-B58E7119F091}"/>
            </a:ext>
          </a:extLst>
        </xdr:cNvPr>
        <xdr:cNvCxnSpPr/>
      </xdr:nvCxnSpPr>
      <xdr:spPr>
        <a:xfrm>
          <a:off x="19443700" y="16830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504" name="【庁舎】&#10;一人当たり面積平均値テキスト">
          <a:extLst>
            <a:ext uri="{FF2B5EF4-FFF2-40B4-BE49-F238E27FC236}">
              <a16:creationId xmlns:a16="http://schemas.microsoft.com/office/drawing/2014/main" id="{DB98BF16-599A-4A88-86D4-87EE074C33D2}"/>
            </a:ext>
          </a:extLst>
        </xdr:cNvPr>
        <xdr:cNvSpPr txBox="1"/>
      </xdr:nvSpPr>
      <xdr:spPr>
        <a:xfrm>
          <a:off x="19547840" y="1775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05" name="フローチャート: 判断 504">
          <a:extLst>
            <a:ext uri="{FF2B5EF4-FFF2-40B4-BE49-F238E27FC236}">
              <a16:creationId xmlns:a16="http://schemas.microsoft.com/office/drawing/2014/main" id="{BA964EEC-B235-4AF4-80A7-8A7A6612164B}"/>
            </a:ext>
          </a:extLst>
        </xdr:cNvPr>
        <xdr:cNvSpPr/>
      </xdr:nvSpPr>
      <xdr:spPr>
        <a:xfrm>
          <a:off x="19458940" y="179029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06" name="フローチャート: 判断 505">
          <a:extLst>
            <a:ext uri="{FF2B5EF4-FFF2-40B4-BE49-F238E27FC236}">
              <a16:creationId xmlns:a16="http://schemas.microsoft.com/office/drawing/2014/main" id="{108B6EBA-D87D-4CD9-9E98-5E2D5DC225C0}"/>
            </a:ext>
          </a:extLst>
        </xdr:cNvPr>
        <xdr:cNvSpPr/>
      </xdr:nvSpPr>
      <xdr:spPr>
        <a:xfrm>
          <a:off x="18735040" y="17938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507" name="n_1aveValue【庁舎】&#10;一人当たり面積">
          <a:extLst>
            <a:ext uri="{FF2B5EF4-FFF2-40B4-BE49-F238E27FC236}">
              <a16:creationId xmlns:a16="http://schemas.microsoft.com/office/drawing/2014/main" id="{DFD7B33D-3DE1-45CF-9514-AFB7FECB8DD9}"/>
            </a:ext>
          </a:extLst>
        </xdr:cNvPr>
        <xdr:cNvSpPr txBox="1"/>
      </xdr:nvSpPr>
      <xdr:spPr>
        <a:xfrm>
          <a:off x="18561127" y="177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08" name="フローチャート: 判断 507">
          <a:extLst>
            <a:ext uri="{FF2B5EF4-FFF2-40B4-BE49-F238E27FC236}">
              <a16:creationId xmlns:a16="http://schemas.microsoft.com/office/drawing/2014/main" id="{F16E3AA2-DD45-43D6-A4FD-EB24C7CBDC3D}"/>
            </a:ext>
          </a:extLst>
        </xdr:cNvPr>
        <xdr:cNvSpPr/>
      </xdr:nvSpPr>
      <xdr:spPr>
        <a:xfrm>
          <a:off x="17937480" y="179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09" name="n_2aveValue【庁舎】&#10;一人当たり面積">
          <a:extLst>
            <a:ext uri="{FF2B5EF4-FFF2-40B4-BE49-F238E27FC236}">
              <a16:creationId xmlns:a16="http://schemas.microsoft.com/office/drawing/2014/main" id="{1D7729AB-648B-4084-8D4B-40F12524A468}"/>
            </a:ext>
          </a:extLst>
        </xdr:cNvPr>
        <xdr:cNvSpPr txBox="1"/>
      </xdr:nvSpPr>
      <xdr:spPr>
        <a:xfrm>
          <a:off x="17776267" y="177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01F5B47C-9224-4F02-B2C9-C4C223687D9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54AA0E09-5C28-41C6-B05C-D24B148CFB6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632DB46D-40C7-4E34-8F45-9E8526FB96B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5F96D8E3-AE50-4082-B7B6-B2E446EF703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35113206-0427-4F83-B1D5-5D2518BB9EE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90779</xdr:rowOff>
    </xdr:from>
    <xdr:to>
      <xdr:col>116</xdr:col>
      <xdr:colOff>114300</xdr:colOff>
      <xdr:row>108</xdr:row>
      <xdr:rowOff>20929</xdr:rowOff>
    </xdr:to>
    <xdr:sp macro="" textlink="">
      <xdr:nvSpPr>
        <xdr:cNvPr id="515" name="楕円 514">
          <a:extLst>
            <a:ext uri="{FF2B5EF4-FFF2-40B4-BE49-F238E27FC236}">
              <a16:creationId xmlns:a16="http://schemas.microsoft.com/office/drawing/2014/main" id="{A5E28AE8-C547-4EA3-80A6-538CDE6E85AF}"/>
            </a:ext>
          </a:extLst>
        </xdr:cNvPr>
        <xdr:cNvSpPr/>
      </xdr:nvSpPr>
      <xdr:spPr>
        <a:xfrm>
          <a:off x="19458940" y="18028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5706</xdr:rowOff>
    </xdr:from>
    <xdr:ext cx="469744" cy="259045"/>
    <xdr:sp macro="" textlink="">
      <xdr:nvSpPr>
        <xdr:cNvPr id="516" name="【庁舎】&#10;一人当たり面積該当値テキスト">
          <a:extLst>
            <a:ext uri="{FF2B5EF4-FFF2-40B4-BE49-F238E27FC236}">
              <a16:creationId xmlns:a16="http://schemas.microsoft.com/office/drawing/2014/main" id="{9F335AC2-8E4C-4455-9024-B4EDE0CA45B8}"/>
            </a:ext>
          </a:extLst>
        </xdr:cNvPr>
        <xdr:cNvSpPr txBox="1"/>
      </xdr:nvSpPr>
      <xdr:spPr>
        <a:xfrm>
          <a:off x="19547840" y="1794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92380</xdr:rowOff>
    </xdr:from>
    <xdr:to>
      <xdr:col>112</xdr:col>
      <xdr:colOff>38100</xdr:colOff>
      <xdr:row>108</xdr:row>
      <xdr:rowOff>22530</xdr:rowOff>
    </xdr:to>
    <xdr:sp macro="" textlink="">
      <xdr:nvSpPr>
        <xdr:cNvPr id="517" name="楕円 516">
          <a:extLst>
            <a:ext uri="{FF2B5EF4-FFF2-40B4-BE49-F238E27FC236}">
              <a16:creationId xmlns:a16="http://schemas.microsoft.com/office/drawing/2014/main" id="{844279DC-576D-4F38-9D82-983D7982F0D4}"/>
            </a:ext>
          </a:extLst>
        </xdr:cNvPr>
        <xdr:cNvSpPr/>
      </xdr:nvSpPr>
      <xdr:spPr>
        <a:xfrm>
          <a:off x="18735040" y="18029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141579</xdr:rowOff>
    </xdr:from>
    <xdr:to>
      <xdr:col>116</xdr:col>
      <xdr:colOff>63500</xdr:colOff>
      <xdr:row>107</xdr:row>
      <xdr:rowOff>143180</xdr:rowOff>
    </xdr:to>
    <xdr:cxnSp macro="">
      <xdr:nvCxnSpPr>
        <xdr:cNvPr id="518" name="直線コネクタ 517">
          <a:extLst>
            <a:ext uri="{FF2B5EF4-FFF2-40B4-BE49-F238E27FC236}">
              <a16:creationId xmlns:a16="http://schemas.microsoft.com/office/drawing/2014/main" id="{59099E7D-BAD8-4B99-977C-43E9CC1600D3}"/>
            </a:ext>
          </a:extLst>
        </xdr:cNvPr>
        <xdr:cNvCxnSpPr/>
      </xdr:nvCxnSpPr>
      <xdr:spPr>
        <a:xfrm flipV="1">
          <a:off x="18778220" y="18079059"/>
          <a:ext cx="73152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13657</xdr:rowOff>
    </xdr:from>
    <xdr:ext cx="469744" cy="259045"/>
    <xdr:sp macro="" textlink="">
      <xdr:nvSpPr>
        <xdr:cNvPr id="519" name="n_1mainValue【庁舎】&#10;一人当たり面積">
          <a:extLst>
            <a:ext uri="{FF2B5EF4-FFF2-40B4-BE49-F238E27FC236}">
              <a16:creationId xmlns:a16="http://schemas.microsoft.com/office/drawing/2014/main" id="{BCF08B24-564B-4B8F-9890-9CC92AA69275}"/>
            </a:ext>
          </a:extLst>
        </xdr:cNvPr>
        <xdr:cNvSpPr txBox="1"/>
      </xdr:nvSpPr>
      <xdr:spPr>
        <a:xfrm>
          <a:off x="18561127" y="181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a:extLst>
            <a:ext uri="{FF2B5EF4-FFF2-40B4-BE49-F238E27FC236}">
              <a16:creationId xmlns:a16="http://schemas.microsoft.com/office/drawing/2014/main" id="{40B602E1-587D-4E11-918F-094C4CE36F0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a:extLst>
            <a:ext uri="{FF2B5EF4-FFF2-40B4-BE49-F238E27FC236}">
              <a16:creationId xmlns:a16="http://schemas.microsoft.com/office/drawing/2014/main" id="{E452E9E6-C0A9-4219-82F9-CDE66248195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a:extLst>
            <a:ext uri="{FF2B5EF4-FFF2-40B4-BE49-F238E27FC236}">
              <a16:creationId xmlns:a16="http://schemas.microsoft.com/office/drawing/2014/main" id="{E5291AE7-9DBB-4B65-8871-501B6E60D86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有形固定資産減価償却率が類似団体平均を上回っているのは市民会館となっている。これは町の</a:t>
          </a:r>
          <a:r>
            <a:rPr lang="ja-JP" altLang="en-US" sz="1100">
              <a:solidFill>
                <a:schemeClr val="dk1"/>
              </a:solidFill>
              <a:effectLst/>
              <a:latin typeface="+mn-lt"/>
              <a:ea typeface="+mn-ea"/>
              <a:cs typeface="+mn-cs"/>
            </a:rPr>
            <a:t>農村環境改善センター</a:t>
          </a:r>
          <a:r>
            <a:rPr lang="ja-JP" altLang="ja-JP" sz="1100">
              <a:solidFill>
                <a:schemeClr val="dk1"/>
              </a:solidFill>
              <a:effectLst/>
              <a:latin typeface="+mn-lt"/>
              <a:ea typeface="+mn-ea"/>
              <a:cs typeface="+mn-cs"/>
            </a:rPr>
            <a:t>が建設から２０年以上経過していることが要因である。</a:t>
          </a:r>
          <a:r>
            <a:rPr lang="ja-JP" altLang="en-US" sz="1100">
              <a:solidFill>
                <a:schemeClr val="dk1"/>
              </a:solidFill>
              <a:effectLst/>
              <a:latin typeface="+mn-lt"/>
              <a:ea typeface="+mn-ea"/>
              <a:cs typeface="+mn-cs"/>
            </a:rPr>
            <a:t>建物は</a:t>
          </a:r>
          <a:r>
            <a:rPr lang="ja-JP" altLang="ja-JP" sz="1100">
              <a:solidFill>
                <a:schemeClr val="dk1"/>
              </a:solidFill>
              <a:effectLst/>
              <a:latin typeface="+mn-lt"/>
              <a:ea typeface="+mn-ea"/>
              <a:cs typeface="+mn-cs"/>
            </a:rPr>
            <a:t>現状使用するには問題のない状態であるが、将来の人口減少を踏まえて施設規模や更新の方向性を検討していく。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　他の施設については、今後個別施設計画を策定し長寿命化を図るとともに維持管理経費の削減に努めていく。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4,877
4,873
47.95
3,784,583
3,617,403
164,885
2,196,010
2,916,087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人口の減少や基幹産業である農業の減退、その他中心となる産業がないこと等により、財政基盤が弱く類似団体平均を下回っていたが、平成２７年度国勢調査人口が</a:t>
          </a:r>
          <a:r>
            <a:rPr kumimoji="1" lang="en-US" altLang="ja-JP" sz="1300" baseline="0">
              <a:latin typeface="ＭＳ Ｐゴシック" panose="020B0600070205080204" pitchFamily="50" charset="-128"/>
              <a:ea typeface="ＭＳ Ｐゴシック" panose="020B0600070205080204" pitchFamily="50" charset="-128"/>
            </a:rPr>
            <a:t>5,000</a:t>
          </a:r>
          <a:r>
            <a:rPr kumimoji="1" lang="ja-JP" altLang="en-US" sz="1300" baseline="0">
              <a:latin typeface="ＭＳ Ｐゴシック" panose="020B0600070205080204" pitchFamily="50" charset="-128"/>
              <a:ea typeface="ＭＳ Ｐゴシック" panose="020B0600070205080204" pitchFamily="50" charset="-128"/>
            </a:rPr>
            <a:t>人を割り込んだことに伴い、類型区分が変更となり、平成２７年度決算以降は類似団体平均とほぼ同程度となっている。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農業の活性化等により産業振興を図るとともに、井川町自立計画（平成２６年度終了）に基づきこれまで実施してきた行政の効率化や歳出の抑制に向けた取組を計画終了後も引き続き実行していくことで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77153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83185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83185</xdr:rowOff>
    </xdr:from>
    <xdr:to>
      <xdr:col>11</xdr:col>
      <xdr:colOff>31750</xdr:colOff>
      <xdr:row>43</xdr:row>
      <xdr:rowOff>83185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101282</xdr:rowOff>
    </xdr:from>
    <xdr:to>
      <xdr:col>11</xdr:col>
      <xdr:colOff>82550</xdr:colOff>
      <xdr:row>43</xdr:row>
      <xdr:rowOff>31432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41609</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0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151148</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138130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6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138130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32385</xdr:rowOff>
    </xdr:from>
    <xdr:to>
      <xdr:col>11</xdr:col>
      <xdr:colOff>82550</xdr:colOff>
      <xdr:row>43</xdr:row>
      <xdr:rowOff>133985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が一定額確保されてきたことや、平成１７年度から平成２６年度までの１０年間、井川町自立計画に基づき職員数の大幅な削減をはじめとする歳出全般の抑制を図ってきたことにより類似団体平均を下回っていたが、平成２７年度以降は類型区分の変更により類似団体平均と同程度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今後も普通交付税の動向を注視しながら、事務事業の見直しを継続することで経常経費の削減に努めるとともに、特別会計も含めた地方債の繰上償還等を実施することで公債費や繰出金の抑制に努める。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44450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6116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153162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5054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61</xdr:row>
      <xdr:rowOff>46990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39444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60</xdr:row>
      <xdr:rowOff>107442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703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68326</xdr:rowOff>
    </xdr:from>
    <xdr:to>
      <xdr:col>11</xdr:col>
      <xdr:colOff>82550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くなっているが、要因としては井川町自立計画に基づき職員数を大幅に削減してきたことにより人件費の歳出全体に占める割合が低いこと、ごみ処理業務の広域化、燃料や備品購入の入札制度の導入等により物件費の抑制が図られ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今後もこれらの取組に加え、施設維持管理の適正化を図り、後年度の支出を抑制するとともに、県内町村による電算共同化を引き続き推進することにより各種電算システムに係る維持コストの低減を図る。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62260</xdr:rowOff>
    </xdr:from>
    <xdr:to>
      <xdr:col>23</xdr:col>
      <xdr:colOff>133350</xdr:colOff>
      <xdr:row>81</xdr:row>
      <xdr:rowOff>64089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4971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45589</xdr:rowOff>
    </xdr:from>
    <xdr:to>
      <xdr:col>19</xdr:col>
      <xdr:colOff>133350</xdr:colOff>
      <xdr:row>81</xdr:row>
      <xdr:rowOff>62260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33039"/>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45025</xdr:rowOff>
    </xdr:from>
    <xdr:to>
      <xdr:col>15</xdr:col>
      <xdr:colOff>82550</xdr:colOff>
      <xdr:row>81</xdr:row>
      <xdr:rowOff>45589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3247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33790</xdr:rowOff>
    </xdr:from>
    <xdr:to>
      <xdr:col>11</xdr:col>
      <xdr:colOff>31750</xdr:colOff>
      <xdr:row>81</xdr:row>
      <xdr:rowOff>45025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21240"/>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53871</xdr:rowOff>
    </xdr:from>
    <xdr:to>
      <xdr:col>11</xdr:col>
      <xdr:colOff>82550</xdr:colOff>
      <xdr:row>81</xdr:row>
      <xdr:rowOff>155471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140248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2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34658</xdr:rowOff>
    </xdr:from>
    <xdr:to>
      <xdr:col>7</xdr:col>
      <xdr:colOff>31750</xdr:colOff>
      <xdr:row>81</xdr:row>
      <xdr:rowOff>136258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121035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0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13289</xdr:rowOff>
    </xdr:from>
    <xdr:to>
      <xdr:col>23</xdr:col>
      <xdr:colOff>184150</xdr:colOff>
      <xdr:row>81</xdr:row>
      <xdr:rowOff>114889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106016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2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11460</xdr:rowOff>
    </xdr:from>
    <xdr:to>
      <xdr:col>19</xdr:col>
      <xdr:colOff>184150</xdr:colOff>
      <xdr:row>81</xdr:row>
      <xdr:rowOff>113060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123237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66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166239</xdr:rowOff>
    </xdr:from>
    <xdr:to>
      <xdr:col>15</xdr:col>
      <xdr:colOff>133350</xdr:colOff>
      <xdr:row>81</xdr:row>
      <xdr:rowOff>96389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106566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65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165675</xdr:rowOff>
    </xdr:from>
    <xdr:to>
      <xdr:col>11</xdr:col>
      <xdr:colOff>82550</xdr:colOff>
      <xdr:row>81</xdr:row>
      <xdr:rowOff>95825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106002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154440</xdr:rowOff>
    </xdr:from>
    <xdr:to>
      <xdr:col>7</xdr:col>
      <xdr:colOff>31750</xdr:colOff>
      <xdr:row>81</xdr:row>
      <xdr:rowOff>84590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94767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3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平成２９年度数値は、平成３１年１月末時点において未公表のため平成２８年度数値と同じものとなっております。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構改革や組織の再編により他自治体と比較すると管理職のポストが少ないことに加え、職員の年齢構成の偏りも影響し、類似団体平均より指数が低くなっている。今後も人事院勧告に沿った適正な運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85</xdr:row>
      <xdr:rowOff>89202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5562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144841</xdr:rowOff>
    </xdr:from>
    <xdr:to>
      <xdr:col>72</xdr:col>
      <xdr:colOff>203200</xdr:colOff>
      <xdr:row>85</xdr:row>
      <xdr:rowOff>89202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75191"/>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83</xdr:row>
      <xdr:rowOff>144841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0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51707</xdr:rowOff>
    </xdr:from>
    <xdr:to>
      <xdr:col>68</xdr:col>
      <xdr:colOff>203200</xdr:colOff>
      <xdr:row>87</xdr:row>
      <xdr:rowOff>153307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平成２９年度職員数については、平成３１年１月末時点において未公表のため、平成２８年度職員数を用いています。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平成１７年度から平成２６年度にかけて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井川町</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自立計画に基づき新規採用抑制による職員削減や早期退職の勧奨を実施してきたことで、人口千人当たり職員数は類似団体平均を下回っている。計画期間は終了しているが今後も引き続</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き第四次井川町総合振興計画に基づき業務の改善・合理化を図り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、適正な人員管理に努める。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22746</xdr:rowOff>
    </xdr:from>
    <xdr:to>
      <xdr:col>81</xdr:col>
      <xdr:colOff>44450</xdr:colOff>
      <xdr:row>60</xdr:row>
      <xdr:rowOff>26606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09746"/>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22746</xdr:rowOff>
    </xdr:from>
    <xdr:to>
      <xdr:col>77</xdr:col>
      <xdr:colOff>44450</xdr:colOff>
      <xdr:row>60</xdr:row>
      <xdr:rowOff>22987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30974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166205</xdr:rowOff>
    </xdr:from>
    <xdr:to>
      <xdr:col>72</xdr:col>
      <xdr:colOff>203200</xdr:colOff>
      <xdr:row>60</xdr:row>
      <xdr:rowOff>22987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281755"/>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162585</xdr:rowOff>
    </xdr:from>
    <xdr:to>
      <xdr:col>68</xdr:col>
      <xdr:colOff>152400</xdr:colOff>
      <xdr:row>59</xdr:row>
      <xdr:rowOff>166205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27813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33477</xdr:rowOff>
    </xdr:from>
    <xdr:to>
      <xdr:col>68</xdr:col>
      <xdr:colOff>203200</xdr:colOff>
      <xdr:row>60</xdr:row>
      <xdr:rowOff>135077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119854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4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29134</xdr:rowOff>
    </xdr:from>
    <xdr:to>
      <xdr:col>64</xdr:col>
      <xdr:colOff>152400</xdr:colOff>
      <xdr:row>60</xdr:row>
      <xdr:rowOff>130734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115511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147256</xdr:rowOff>
    </xdr:from>
    <xdr:to>
      <xdr:col>81</xdr:col>
      <xdr:colOff>95250</xdr:colOff>
      <xdr:row>60</xdr:row>
      <xdr:rowOff>77406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68533</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1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143396</xdr:rowOff>
    </xdr:from>
    <xdr:to>
      <xdr:col>77</xdr:col>
      <xdr:colOff>95250</xdr:colOff>
      <xdr:row>60</xdr:row>
      <xdr:rowOff>73546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83723</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027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143637</xdr:rowOff>
    </xdr:from>
    <xdr:to>
      <xdr:col>73</xdr:col>
      <xdr:colOff>44450</xdr:colOff>
      <xdr:row>60</xdr:row>
      <xdr:rowOff>73787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83964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0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115405</xdr:rowOff>
    </xdr:from>
    <xdr:to>
      <xdr:col>68</xdr:col>
      <xdr:colOff>203200</xdr:colOff>
      <xdr:row>60</xdr:row>
      <xdr:rowOff>45555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55732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99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111785</xdr:rowOff>
    </xdr:from>
    <xdr:to>
      <xdr:col>64</xdr:col>
      <xdr:colOff>152400</xdr:colOff>
      <xdr:row>60</xdr:row>
      <xdr:rowOff>41935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52112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99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既発債の繰上償還を実施してきたことにより比率は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改善傾向にあったが、義務教育学校整備等</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大規模事業の元金償還が始まったことにより</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、平成２８年度から類似団体平均を上回っている。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も上記により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公債費の増加が見込まれるため、引き続き</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下水道事業など</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公営企業会計を含めて繰上償還や低利、無利子資金への借換等を推進することで、比率の抑制を図る。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151795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226300"/>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25400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128815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148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164193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297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136374</xdr:rowOff>
    </xdr:from>
    <xdr:to>
      <xdr:col>68</xdr:col>
      <xdr:colOff>203200</xdr:colOff>
      <xdr:row>44</xdr:row>
      <xdr:rowOff>66524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74886</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18342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53720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公営企業債も含めた地方債の繰上償還の実施や基金の積増等により平成２４年度から比率なしとなっている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今後は、義務教育学校の整備</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や、施設の耐震補強等緊急防災・減災事業の実施により、地方債</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現在高は増加しているため、</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引き続き計画的な繰上償還の実施と合わせて事業の精選による地方債発行額の抑制を図るとともに、適正な基金運用により財政の健全化に努める。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4,877
4,873
47.95
3,784,583
3,617,403
164,885
2,196,010
2,916,087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平成１７年度から平成２６年度にかけて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井川町</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自立計画に基づき新規採用を抑制したことにより職員数は減少し、人件費の比率は類似団体平均を下回っている。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今後も</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第四次井川町総合振興計画に基づき業務の改善・合理化を図り、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適正な人員管理に努める。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130810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601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153670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2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153670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2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80010</xdr:rowOff>
    </xdr:from>
    <xdr:to>
      <xdr:col>24</xdr:col>
      <xdr:colOff>76200</xdr:colOff>
      <xdr:row>35</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102870</xdr:rowOff>
    </xdr:from>
    <xdr:to>
      <xdr:col>11</xdr:col>
      <xdr:colOff>60325</xdr:colOff>
      <xdr:row>35</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施設管理費の徹底した節減や町村電算共同化など</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一部事務組合等の広域行政を推進するなどして経常経費の</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抑制</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に努めており、類似団体平均を下回っている。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今後も同様</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の取組を進めながら、さらなる</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節減を図っていく。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35560</xdr:rowOff>
    </xdr:from>
    <xdr:to>
      <xdr:col>82</xdr:col>
      <xdr:colOff>107950</xdr:colOff>
      <xdr:row>15</xdr:row>
      <xdr:rowOff>54610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073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580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39370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20320</xdr:rowOff>
    </xdr:from>
    <xdr:to>
      <xdr:col>69</xdr:col>
      <xdr:colOff>92075</xdr:colOff>
      <xdr:row>15</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592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156210</xdr:rowOff>
    </xdr:from>
    <xdr:to>
      <xdr:col>78</xdr:col>
      <xdr:colOff>120650</xdr:colOff>
      <xdr:row>15</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160020</xdr:rowOff>
    </xdr:from>
    <xdr:to>
      <xdr:col>69</xdr:col>
      <xdr:colOff>142875</xdr:colOff>
      <xdr:row>15</xdr:row>
      <xdr:rowOff>90170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140970</xdr:rowOff>
    </xdr:from>
    <xdr:to>
      <xdr:col>65</xdr:col>
      <xdr:colOff>53975</xdr:colOff>
      <xdr:row>15</xdr:row>
      <xdr:rowOff>71120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81297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1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類型区分が変更になったことにより平成２７年度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以降は</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と同程度となっていたが、児童手当の減により平成２９年度は下回っている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しかし、介護給付サービスの利用者増により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障害関係給付費が増加傾向に</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あるので、</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今後も資格審査等の適正な執行に</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努め、扶助費の抑制を図っていく</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853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下水道事業</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債の繰上償還に伴う繰出しを</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継続的に行っているほか、基金への積立金として介護保険事業特別会計へ繰出しており、平成２９年度は繰出金が増加していることで類似団体平均を上回っている。介護保険事業特別会計への繰出しは一時的なものであるが、繰上償還は</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実質公債費比率の増加を抑止し、将来負担を軽減するため計画的に実施しているものであり、今後も引き続き実施していく。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101854</xdr:rowOff>
    </xdr:from>
    <xdr:to>
      <xdr:col>82</xdr:col>
      <xdr:colOff>107950</xdr:colOff>
      <xdr:row>58</xdr:row>
      <xdr:rowOff>44704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745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101854</xdr:rowOff>
    </xdr:from>
    <xdr:to>
      <xdr:col>78</xdr:col>
      <xdr:colOff>69850</xdr:colOff>
      <xdr:row>57</xdr:row>
      <xdr:rowOff>110998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74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106426</xdr:rowOff>
    </xdr:from>
    <xdr:to>
      <xdr:col>73</xdr:col>
      <xdr:colOff>180975</xdr:colOff>
      <xdr:row>57</xdr:row>
      <xdr:rowOff>110998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79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106426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37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165354</xdr:rowOff>
    </xdr:from>
    <xdr:to>
      <xdr:col>82</xdr:col>
      <xdr:colOff>158750</xdr:colOff>
      <xdr:row>58</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137431</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51054</xdr:rowOff>
    </xdr:from>
    <xdr:to>
      <xdr:col>78</xdr:col>
      <xdr:colOff>120650</xdr:colOff>
      <xdr:row>57</xdr:row>
      <xdr:rowOff>152654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137431</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60198</xdr:rowOff>
    </xdr:from>
    <xdr:to>
      <xdr:col>74</xdr:col>
      <xdr:colOff>31750</xdr:colOff>
      <xdr:row>57</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146575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55626</xdr:rowOff>
    </xdr:from>
    <xdr:to>
      <xdr:col>69</xdr:col>
      <xdr:colOff>142875</xdr:colOff>
      <xdr:row>57</xdr:row>
      <xdr:rowOff>157226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142003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平成２７年度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から</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電算共同化対象事務範囲の拡大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で</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一部事務組合負担金が増加したことにより、補助費等</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は増加傾向にあり、類似団体平均を上回っている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町単独の</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補助金については事業の精査により適正な執行に努めており、今後も同様に取組を続ける。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124714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043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88138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37</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8490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140716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849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21336</xdr:rowOff>
    </xdr:from>
    <xdr:to>
      <xdr:col>69</xdr:col>
      <xdr:colOff>142875</xdr:colOff>
      <xdr:row>38</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53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　近年、</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義務教育学校整備</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や公共施設耐震化等の大型事業が集中したことから</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公債費が増加し</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、類似団体平均よりやや高い状態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で推移している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。繰上償還や低利資金への借換を積極的に実施し、また事業の精選により地方債発行額の抑制を図ることで、財政の健全化に努める。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818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108713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89915</xdr:rowOff>
    </xdr:from>
    <xdr:to>
      <xdr:col>24</xdr:col>
      <xdr:colOff>76200</xdr:colOff>
      <xdr:row>79</xdr:row>
      <xdr:rowOff>20065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61992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子育て支援施設整備事業や義務教育学校整備事業の実施により物件費の一時的な支出があり比率は上昇したものの</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、これまで実施してきた人件費の縮減、公営企業債の繰上償還や低利資金への借換に伴う繰出金の減少等により類似団体平均を下回っている。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これらの取組を引き続き実施することで</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今後も</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比率の</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113285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160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42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76</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468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946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108204</xdr:rowOff>
    </xdr:from>
    <xdr:to>
      <xdr:col>69</xdr:col>
      <xdr:colOff>142875</xdr:colOff>
      <xdr:row>79</xdr:row>
      <xdr:rowOff>38354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69512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0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59335</xdr:rowOff>
    </xdr:from>
    <xdr:to>
      <xdr:col>29</xdr:col>
      <xdr:colOff>127000</xdr:colOff>
      <xdr:row>18</xdr:row>
      <xdr:rowOff>60224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93060"/>
          <a:ext cx="647700" cy="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60224</xdr:rowOff>
    </xdr:from>
    <xdr:to>
      <xdr:col>26</xdr:col>
      <xdr:colOff>50800</xdr:colOff>
      <xdr:row>18</xdr:row>
      <xdr:rowOff>71330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93949"/>
          <a:ext cx="698500" cy="1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71330</xdr:rowOff>
    </xdr:from>
    <xdr:to>
      <xdr:col>22</xdr:col>
      <xdr:colOff>114300</xdr:colOff>
      <xdr:row>18</xdr:row>
      <xdr:rowOff>98961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205055"/>
          <a:ext cx="698500" cy="2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87828</xdr:rowOff>
    </xdr:from>
    <xdr:to>
      <xdr:col>18</xdr:col>
      <xdr:colOff>177800</xdr:colOff>
      <xdr:row>18</xdr:row>
      <xdr:rowOff>98961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221553"/>
          <a:ext cx="698500" cy="1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159996</xdr:rowOff>
    </xdr:from>
    <xdr:to>
      <xdr:col>19</xdr:col>
      <xdr:colOff>38100</xdr:colOff>
      <xdr:row>18</xdr:row>
      <xdr:rowOff>90146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12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100323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89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168951</xdr:rowOff>
    </xdr:from>
    <xdr:to>
      <xdr:col>15</xdr:col>
      <xdr:colOff>101600</xdr:colOff>
      <xdr:row>18</xdr:row>
      <xdr:rowOff>99101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31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109278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8535</xdr:rowOff>
    </xdr:from>
    <xdr:to>
      <xdr:col>29</xdr:col>
      <xdr:colOff>177800</xdr:colOff>
      <xdr:row>18</xdr:row>
      <xdr:rowOff>110135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4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88562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9424</xdr:rowOff>
    </xdr:from>
    <xdr:to>
      <xdr:col>26</xdr:col>
      <xdr:colOff>101600</xdr:colOff>
      <xdr:row>18</xdr:row>
      <xdr:rowOff>111024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4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95801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20530</xdr:rowOff>
    </xdr:from>
    <xdr:to>
      <xdr:col>22</xdr:col>
      <xdr:colOff>165100</xdr:colOff>
      <xdr:row>18</xdr:row>
      <xdr:rowOff>122130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54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106907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48161</xdr:rowOff>
    </xdr:from>
    <xdr:to>
      <xdr:col>19</xdr:col>
      <xdr:colOff>38100</xdr:colOff>
      <xdr:row>18</xdr:row>
      <xdr:rowOff>149761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8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134538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6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37028</xdr:rowOff>
    </xdr:from>
    <xdr:to>
      <xdr:col>15</xdr:col>
      <xdr:colOff>101600</xdr:colOff>
      <xdr:row>18</xdr:row>
      <xdr:rowOff>138628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7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123405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5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321614</xdr:rowOff>
    </xdr:from>
    <xdr:to>
      <xdr:col>29</xdr:col>
      <xdr:colOff>127000</xdr:colOff>
      <xdr:row>36</xdr:row>
      <xdr:rowOff>11877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31964"/>
          <a:ext cx="647700" cy="3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306392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6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11877</xdr:rowOff>
    </xdr:from>
    <xdr:to>
      <xdr:col>26</xdr:col>
      <xdr:colOff>50800</xdr:colOff>
      <xdr:row>36</xdr:row>
      <xdr:rowOff>27437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65127"/>
          <a:ext cx="6985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27437</xdr:rowOff>
    </xdr:from>
    <xdr:to>
      <xdr:col>22</xdr:col>
      <xdr:colOff>114300</xdr:colOff>
      <xdr:row>36</xdr:row>
      <xdr:rowOff>81783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80687"/>
          <a:ext cx="698500" cy="5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32466</xdr:rowOff>
    </xdr:from>
    <xdr:to>
      <xdr:col>18</xdr:col>
      <xdr:colOff>177800</xdr:colOff>
      <xdr:row>36</xdr:row>
      <xdr:rowOff>81783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85716"/>
          <a:ext cx="698500" cy="4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300495</xdr:rowOff>
    </xdr:from>
    <xdr:to>
      <xdr:col>19</xdr:col>
      <xdr:colOff>38100</xdr:colOff>
      <xdr:row>36</xdr:row>
      <xdr:rowOff>59195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10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69372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275585</xdr:rowOff>
    </xdr:from>
    <xdr:to>
      <xdr:col>15</xdr:col>
      <xdr:colOff>101600</xdr:colOff>
      <xdr:row>36</xdr:row>
      <xdr:rowOff>34285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44462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270814</xdr:rowOff>
    </xdr:from>
    <xdr:to>
      <xdr:col>29</xdr:col>
      <xdr:colOff>177800</xdr:colOff>
      <xdr:row>36</xdr:row>
      <xdr:rowOff>29514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8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115891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303977</xdr:rowOff>
    </xdr:from>
    <xdr:to>
      <xdr:col>26</xdr:col>
      <xdr:colOff>101600</xdr:colOff>
      <xdr:row>36</xdr:row>
      <xdr:rowOff>62677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1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47454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0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319537</xdr:rowOff>
    </xdr:from>
    <xdr:to>
      <xdr:col>22</xdr:col>
      <xdr:colOff>165100</xdr:colOff>
      <xdr:row>36</xdr:row>
      <xdr:rowOff>78237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2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63014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1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30983</xdr:rowOff>
    </xdr:from>
    <xdr:to>
      <xdr:col>19</xdr:col>
      <xdr:colOff>38100</xdr:colOff>
      <xdr:row>36</xdr:row>
      <xdr:rowOff>132583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8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117360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7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324566</xdr:rowOff>
    </xdr:from>
    <xdr:to>
      <xdr:col>15</xdr:col>
      <xdr:colOff>101600</xdr:colOff>
      <xdr:row>36</xdr:row>
      <xdr:rowOff>83266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3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68043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2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4,877
4,873
47.95
3,784,583
3,617,403
164,885
2,196,010
2,916,087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109169</xdr:rowOff>
    </xdr:from>
    <xdr:to>
      <xdr:col>24</xdr:col>
      <xdr:colOff>63500</xdr:colOff>
      <xdr:row>39</xdr:row>
      <xdr:rowOff>131255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795719"/>
          <a:ext cx="8382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109169</xdr:rowOff>
    </xdr:from>
    <xdr:to>
      <xdr:col>19</xdr:col>
      <xdr:colOff>177800</xdr:colOff>
      <xdr:row>39</xdr:row>
      <xdr:rowOff>124145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95719"/>
          <a:ext cx="8890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124145</xdr:rowOff>
    </xdr:from>
    <xdr:to>
      <xdr:col>15</xdr:col>
      <xdr:colOff>50800</xdr:colOff>
      <xdr:row>39</xdr:row>
      <xdr:rowOff>132310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81069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132310</xdr:rowOff>
    </xdr:from>
    <xdr:to>
      <xdr:col>10</xdr:col>
      <xdr:colOff>114300</xdr:colOff>
      <xdr:row>39</xdr:row>
      <xdr:rowOff>137159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818860"/>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14768</xdr:rowOff>
    </xdr:from>
    <xdr:to>
      <xdr:col>10</xdr:col>
      <xdr:colOff>165100</xdr:colOff>
      <xdr:row>39</xdr:row>
      <xdr:rowOff>116368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132895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47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22410</xdr:rowOff>
    </xdr:from>
    <xdr:to>
      <xdr:col>6</xdr:col>
      <xdr:colOff>38100</xdr:colOff>
      <xdr:row>39</xdr:row>
      <xdr:rowOff>124010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7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140537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4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80455</xdr:rowOff>
    </xdr:from>
    <xdr:to>
      <xdr:col>24</xdr:col>
      <xdr:colOff>114300</xdr:colOff>
      <xdr:row>40</xdr:row>
      <xdr:rowOff>10605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166832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58369</xdr:rowOff>
    </xdr:from>
    <xdr:to>
      <xdr:col>20</xdr:col>
      <xdr:colOff>38100</xdr:colOff>
      <xdr:row>39</xdr:row>
      <xdr:rowOff>159969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151096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73345</xdr:rowOff>
    </xdr:from>
    <xdr:to>
      <xdr:col>15</xdr:col>
      <xdr:colOff>101600</xdr:colOff>
      <xdr:row>40</xdr:row>
      <xdr:rowOff>3495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5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166072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81510</xdr:rowOff>
    </xdr:from>
    <xdr:to>
      <xdr:col>10</xdr:col>
      <xdr:colOff>165100</xdr:colOff>
      <xdr:row>40</xdr:row>
      <xdr:rowOff>11660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2787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86359</xdr:rowOff>
    </xdr:from>
    <xdr:to>
      <xdr:col>6</xdr:col>
      <xdr:colOff>38100</xdr:colOff>
      <xdr:row>40</xdr:row>
      <xdr:rowOff>16509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7636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127545</xdr:rowOff>
    </xdr:from>
    <xdr:to>
      <xdr:col>24</xdr:col>
      <xdr:colOff>63500</xdr:colOff>
      <xdr:row>58</xdr:row>
      <xdr:rowOff>143780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71645"/>
          <a:ext cx="8382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143780</xdr:rowOff>
    </xdr:from>
    <xdr:to>
      <xdr:col>19</xdr:col>
      <xdr:colOff>177800</xdr:colOff>
      <xdr:row>58</xdr:row>
      <xdr:rowOff>148395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87880"/>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148395</xdr:rowOff>
    </xdr:from>
    <xdr:to>
      <xdr:col>15</xdr:col>
      <xdr:colOff>50800</xdr:colOff>
      <xdr:row>58</xdr:row>
      <xdr:rowOff>150392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92495"/>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150392</xdr:rowOff>
    </xdr:from>
    <xdr:to>
      <xdr:col>10</xdr:col>
      <xdr:colOff>114300</xdr:colOff>
      <xdr:row>58</xdr:row>
      <xdr:rowOff>166441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94492"/>
          <a:ext cx="889000" cy="1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43979</xdr:rowOff>
    </xdr:from>
    <xdr:to>
      <xdr:col>10</xdr:col>
      <xdr:colOff>165100</xdr:colOff>
      <xdr:row>58</xdr:row>
      <xdr:rowOff>145579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162106</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76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65142</xdr:rowOff>
    </xdr:from>
    <xdr:to>
      <xdr:col>6</xdr:col>
      <xdr:colOff>38100</xdr:colOff>
      <xdr:row>58</xdr:row>
      <xdr:rowOff>166742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1000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76745</xdr:rowOff>
    </xdr:from>
    <xdr:to>
      <xdr:col>24</xdr:col>
      <xdr:colOff>114300</xdr:colOff>
      <xdr:row>59</xdr:row>
      <xdr:rowOff>6895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163122</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92980</xdr:rowOff>
    </xdr:from>
    <xdr:to>
      <xdr:col>20</xdr:col>
      <xdr:colOff>38100</xdr:colOff>
      <xdr:row>59</xdr:row>
      <xdr:rowOff>23130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14257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12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97595</xdr:rowOff>
    </xdr:from>
    <xdr:to>
      <xdr:col>15</xdr:col>
      <xdr:colOff>101600</xdr:colOff>
      <xdr:row>59</xdr:row>
      <xdr:rowOff>27745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18872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99592</xdr:rowOff>
    </xdr:from>
    <xdr:to>
      <xdr:col>10</xdr:col>
      <xdr:colOff>165100</xdr:colOff>
      <xdr:row>59</xdr:row>
      <xdr:rowOff>29742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20869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3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115641</xdr:rowOff>
    </xdr:from>
    <xdr:to>
      <xdr:col>6</xdr:col>
      <xdr:colOff>38100</xdr:colOff>
      <xdr:row>59</xdr:row>
      <xdr:rowOff>45791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36918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131674</xdr:rowOff>
    </xdr:from>
    <xdr:to>
      <xdr:col>24</xdr:col>
      <xdr:colOff>63500</xdr:colOff>
      <xdr:row>78</xdr:row>
      <xdr:rowOff>16027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33324"/>
          <a:ext cx="838200" cy="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131674</xdr:rowOff>
    </xdr:from>
    <xdr:to>
      <xdr:col>19</xdr:col>
      <xdr:colOff>177800</xdr:colOff>
      <xdr:row>78</xdr:row>
      <xdr:rowOff>80696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33324"/>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45110</xdr:rowOff>
    </xdr:from>
    <xdr:to>
      <xdr:col>15</xdr:col>
      <xdr:colOff>50800</xdr:colOff>
      <xdr:row>78</xdr:row>
      <xdr:rowOff>80696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18210"/>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40132</xdr:rowOff>
    </xdr:from>
    <xdr:to>
      <xdr:col>10</xdr:col>
      <xdr:colOff>114300</xdr:colOff>
      <xdr:row>78</xdr:row>
      <xdr:rowOff>45110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13232"/>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66460</xdr:rowOff>
    </xdr:from>
    <xdr:to>
      <xdr:col>10</xdr:col>
      <xdr:colOff>165100</xdr:colOff>
      <xdr:row>78</xdr:row>
      <xdr:rowOff>168060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159187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73813</xdr:rowOff>
    </xdr:from>
    <xdr:to>
      <xdr:col>6</xdr:col>
      <xdr:colOff>38100</xdr:colOff>
      <xdr:row>79</xdr:row>
      <xdr:rowOff>3963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166540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136677</xdr:rowOff>
    </xdr:from>
    <xdr:to>
      <xdr:col>24</xdr:col>
      <xdr:colOff>114300</xdr:colOff>
      <xdr:row>78</xdr:row>
      <xdr:rowOff>66827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115104</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1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80874</xdr:rowOff>
    </xdr:from>
    <xdr:to>
      <xdr:col>20</xdr:col>
      <xdr:colOff>38100</xdr:colOff>
      <xdr:row>78</xdr:row>
      <xdr:rowOff>11024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27551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29896</xdr:rowOff>
    </xdr:from>
    <xdr:to>
      <xdr:col>15</xdr:col>
      <xdr:colOff>101600</xdr:colOff>
      <xdr:row>78</xdr:row>
      <xdr:rowOff>131496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122623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165760</xdr:rowOff>
    </xdr:from>
    <xdr:to>
      <xdr:col>10</xdr:col>
      <xdr:colOff>165100</xdr:colOff>
      <xdr:row>78</xdr:row>
      <xdr:rowOff>95910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112437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160782</xdr:rowOff>
    </xdr:from>
    <xdr:to>
      <xdr:col>6</xdr:col>
      <xdr:colOff>38100</xdr:colOff>
      <xdr:row>78</xdr:row>
      <xdr:rowOff>90932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107459</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1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117475</xdr:rowOff>
    </xdr:from>
    <xdr:to>
      <xdr:col>24</xdr:col>
      <xdr:colOff>63500</xdr:colOff>
      <xdr:row>97</xdr:row>
      <xdr:rowOff>140322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48125"/>
          <a:ext cx="8382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140322</xdr:rowOff>
    </xdr:from>
    <xdr:to>
      <xdr:col>19</xdr:col>
      <xdr:colOff>177800</xdr:colOff>
      <xdr:row>98</xdr:row>
      <xdr:rowOff>6338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70972"/>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154115</xdr:rowOff>
    </xdr:from>
    <xdr:to>
      <xdr:col>15</xdr:col>
      <xdr:colOff>50800</xdr:colOff>
      <xdr:row>98</xdr:row>
      <xdr:rowOff>6338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84765"/>
          <a:ext cx="8890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154115</xdr:rowOff>
    </xdr:from>
    <xdr:to>
      <xdr:col>10</xdr:col>
      <xdr:colOff>114300</xdr:colOff>
      <xdr:row>98</xdr:row>
      <xdr:rowOff>64579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8476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66675</xdr:rowOff>
    </xdr:from>
    <xdr:to>
      <xdr:col>24</xdr:col>
      <xdr:colOff>114300</xdr:colOff>
      <xdr:row>97</xdr:row>
      <xdr:rowOff>168275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45102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89522</xdr:rowOff>
    </xdr:from>
    <xdr:to>
      <xdr:col>20</xdr:col>
      <xdr:colOff>38100</xdr:colOff>
      <xdr:row>98</xdr:row>
      <xdr:rowOff>19672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126988</xdr:rowOff>
    </xdr:from>
    <xdr:to>
      <xdr:col>15</xdr:col>
      <xdr:colOff>101600</xdr:colOff>
      <xdr:row>98</xdr:row>
      <xdr:rowOff>57138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48265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103315</xdr:rowOff>
    </xdr:from>
    <xdr:to>
      <xdr:col>10</xdr:col>
      <xdr:colOff>165100</xdr:colOff>
      <xdr:row>98</xdr:row>
      <xdr:rowOff>33465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24592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13779</xdr:rowOff>
    </xdr:from>
    <xdr:to>
      <xdr:col>6</xdr:col>
      <xdr:colOff>38100</xdr:colOff>
      <xdr:row>98</xdr:row>
      <xdr:rowOff>115379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106506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21795</xdr:rowOff>
    </xdr:from>
    <xdr:to>
      <xdr:col>55</xdr:col>
      <xdr:colOff>0</xdr:colOff>
      <xdr:row>38</xdr:row>
      <xdr:rowOff>22608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36895"/>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22608</xdr:rowOff>
    </xdr:from>
    <xdr:to>
      <xdr:col>50</xdr:col>
      <xdr:colOff>114300</xdr:colOff>
      <xdr:row>38</xdr:row>
      <xdr:rowOff>30184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3770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30184</xdr:rowOff>
    </xdr:from>
    <xdr:to>
      <xdr:col>45</xdr:col>
      <xdr:colOff>177800</xdr:colOff>
      <xdr:row>38</xdr:row>
      <xdr:rowOff>61861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4528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61861</xdr:rowOff>
    </xdr:from>
    <xdr:to>
      <xdr:col>41</xdr:col>
      <xdr:colOff>50800</xdr:colOff>
      <xdr:row>38</xdr:row>
      <xdr:rowOff>79526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6961"/>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142445</xdr:rowOff>
    </xdr:from>
    <xdr:to>
      <xdr:col>55</xdr:col>
      <xdr:colOff>50800</xdr:colOff>
      <xdr:row>38</xdr:row>
      <xdr:rowOff>72595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57372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143258</xdr:rowOff>
    </xdr:from>
    <xdr:to>
      <xdr:col>50</xdr:col>
      <xdr:colOff>165100</xdr:colOff>
      <xdr:row>38</xdr:row>
      <xdr:rowOff>73408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64535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150834</xdr:rowOff>
    </xdr:from>
    <xdr:to>
      <xdr:col>46</xdr:col>
      <xdr:colOff>38100</xdr:colOff>
      <xdr:row>38</xdr:row>
      <xdr:rowOff>80984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72111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11061</xdr:rowOff>
    </xdr:from>
    <xdr:to>
      <xdr:col>41</xdr:col>
      <xdr:colOff>101600</xdr:colOff>
      <xdr:row>38</xdr:row>
      <xdr:rowOff>112661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103788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28726</xdr:rowOff>
    </xdr:from>
    <xdr:to>
      <xdr:col>36</xdr:col>
      <xdr:colOff>165100</xdr:colOff>
      <xdr:row>38</xdr:row>
      <xdr:rowOff>130326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121453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57238</xdr:rowOff>
    </xdr:from>
    <xdr:to>
      <xdr:col>55</xdr:col>
      <xdr:colOff>0</xdr:colOff>
      <xdr:row>58</xdr:row>
      <xdr:rowOff>97241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01338"/>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97241</xdr:rowOff>
    </xdr:from>
    <xdr:to>
      <xdr:col>50</xdr:col>
      <xdr:colOff>114300</xdr:colOff>
      <xdr:row>58</xdr:row>
      <xdr:rowOff>110885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41341"/>
          <a:ext cx="8890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73680</xdr:rowOff>
    </xdr:from>
    <xdr:to>
      <xdr:col>45</xdr:col>
      <xdr:colOff>177800</xdr:colOff>
      <xdr:row>58</xdr:row>
      <xdr:rowOff>110885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17780"/>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56015</xdr:rowOff>
    </xdr:from>
    <xdr:to>
      <xdr:col>41</xdr:col>
      <xdr:colOff>50800</xdr:colOff>
      <xdr:row>58</xdr:row>
      <xdr:rowOff>73680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00115"/>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34180</xdr:rowOff>
    </xdr:from>
    <xdr:to>
      <xdr:col>41</xdr:col>
      <xdr:colOff>101600</xdr:colOff>
      <xdr:row>58</xdr:row>
      <xdr:rowOff>135780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126907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7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34185</xdr:rowOff>
    </xdr:from>
    <xdr:to>
      <xdr:col>36</xdr:col>
      <xdr:colOff>165100</xdr:colOff>
      <xdr:row>58</xdr:row>
      <xdr:rowOff>135785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126912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6438</xdr:rowOff>
    </xdr:from>
    <xdr:to>
      <xdr:col>55</xdr:col>
      <xdr:colOff>50800</xdr:colOff>
      <xdr:row>58</xdr:row>
      <xdr:rowOff>108038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46441</xdr:rowOff>
    </xdr:from>
    <xdr:to>
      <xdr:col>50</xdr:col>
      <xdr:colOff>165100</xdr:colOff>
      <xdr:row>58</xdr:row>
      <xdr:rowOff>148041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60085</xdr:rowOff>
    </xdr:from>
    <xdr:to>
      <xdr:col>46</xdr:col>
      <xdr:colOff>38100</xdr:colOff>
      <xdr:row>58</xdr:row>
      <xdr:rowOff>161685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152812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22880</xdr:rowOff>
    </xdr:from>
    <xdr:to>
      <xdr:col>41</xdr:col>
      <xdr:colOff>101600</xdr:colOff>
      <xdr:row>58</xdr:row>
      <xdr:rowOff>124480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141007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74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5215</xdr:rowOff>
    </xdr:from>
    <xdr:to>
      <xdr:col>36</xdr:col>
      <xdr:colOff>165100</xdr:colOff>
      <xdr:row>58</xdr:row>
      <xdr:rowOff>106815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123342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72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130586</xdr:rowOff>
    </xdr:from>
    <xdr:to>
      <xdr:col>55</xdr:col>
      <xdr:colOff>0</xdr:colOff>
      <xdr:row>79</xdr:row>
      <xdr:rowOff>36409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03686"/>
          <a:ext cx="838200" cy="7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27282</xdr:rowOff>
    </xdr:from>
    <xdr:to>
      <xdr:col>50</xdr:col>
      <xdr:colOff>114300</xdr:colOff>
      <xdr:row>79</xdr:row>
      <xdr:rowOff>36409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1832"/>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151107</xdr:rowOff>
    </xdr:from>
    <xdr:to>
      <xdr:col>45</xdr:col>
      <xdr:colOff>177800</xdr:colOff>
      <xdr:row>79</xdr:row>
      <xdr:rowOff>27282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2420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96596</xdr:rowOff>
    </xdr:from>
    <xdr:to>
      <xdr:col>41</xdr:col>
      <xdr:colOff>101600</xdr:colOff>
      <xdr:row>79</xdr:row>
      <xdr:rowOff>26746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43273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79786</xdr:rowOff>
    </xdr:from>
    <xdr:to>
      <xdr:col>55</xdr:col>
      <xdr:colOff>50800</xdr:colOff>
      <xdr:row>79</xdr:row>
      <xdr:rowOff>9936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157059</xdr:rowOff>
    </xdr:from>
    <xdr:to>
      <xdr:col>50</xdr:col>
      <xdr:colOff>165100</xdr:colOff>
      <xdr:row>79</xdr:row>
      <xdr:rowOff>87209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78336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2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147932</xdr:rowOff>
    </xdr:from>
    <xdr:to>
      <xdr:col>46</xdr:col>
      <xdr:colOff>38100</xdr:colOff>
      <xdr:row>79</xdr:row>
      <xdr:rowOff>78082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69209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100307</xdr:rowOff>
    </xdr:from>
    <xdr:to>
      <xdr:col>41</xdr:col>
      <xdr:colOff>101600</xdr:colOff>
      <xdr:row>79</xdr:row>
      <xdr:rowOff>30457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21584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74439</xdr:rowOff>
    </xdr:from>
    <xdr:to>
      <xdr:col>55</xdr:col>
      <xdr:colOff>0</xdr:colOff>
      <xdr:row>98</xdr:row>
      <xdr:rowOff>109032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76539"/>
          <a:ext cx="838200" cy="3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109032</xdr:rowOff>
    </xdr:from>
    <xdr:to>
      <xdr:col>50</xdr:col>
      <xdr:colOff>114300</xdr:colOff>
      <xdr:row>98</xdr:row>
      <xdr:rowOff>154330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11132"/>
          <a:ext cx="889000" cy="4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100909</xdr:rowOff>
    </xdr:from>
    <xdr:to>
      <xdr:col>45</xdr:col>
      <xdr:colOff>177800</xdr:colOff>
      <xdr:row>98</xdr:row>
      <xdr:rowOff>154330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903009"/>
          <a:ext cx="889000" cy="5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102908</xdr:rowOff>
    </xdr:from>
    <xdr:to>
      <xdr:col>41</xdr:col>
      <xdr:colOff>101600</xdr:colOff>
      <xdr:row>99</xdr:row>
      <xdr:rowOff>33058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0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24185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9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23639</xdr:rowOff>
    </xdr:from>
    <xdr:to>
      <xdr:col>55</xdr:col>
      <xdr:colOff>50800</xdr:colOff>
      <xdr:row>98</xdr:row>
      <xdr:rowOff>125239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2066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0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58232</xdr:rowOff>
    </xdr:from>
    <xdr:to>
      <xdr:col>50</xdr:col>
      <xdr:colOff>165100</xdr:colOff>
      <xdr:row>98</xdr:row>
      <xdr:rowOff>159832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150959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103530</xdr:rowOff>
    </xdr:from>
    <xdr:to>
      <xdr:col>46</xdr:col>
      <xdr:colOff>38100</xdr:colOff>
      <xdr:row>99</xdr:row>
      <xdr:rowOff>33680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24807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50109</xdr:rowOff>
    </xdr:from>
    <xdr:to>
      <xdr:col>41</xdr:col>
      <xdr:colOff>101600</xdr:colOff>
      <xdr:row>98</xdr:row>
      <xdr:rowOff>151709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168236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125042</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0142"/>
          <a:ext cx="8382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139609</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110533</xdr:rowOff>
    </xdr:from>
    <xdr:to>
      <xdr:col>76</xdr:col>
      <xdr:colOff>114300</xdr:colOff>
      <xdr:row>38</xdr:row>
      <xdr:rowOff>139609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25633"/>
          <a:ext cx="889000" cy="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110533</xdr:rowOff>
    </xdr:from>
    <xdr:to>
      <xdr:col>71</xdr:col>
      <xdr:colOff>177800</xdr:colOff>
      <xdr:row>38</xdr:row>
      <xdr:rowOff>135201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25633"/>
          <a:ext cx="889000" cy="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60858</xdr:rowOff>
    </xdr:from>
    <xdr:to>
      <xdr:col>72</xdr:col>
      <xdr:colOff>38100</xdr:colOff>
      <xdr:row>38</xdr:row>
      <xdr:rowOff>162458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153585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67894</xdr:rowOff>
    </xdr:from>
    <xdr:to>
      <xdr:col>67</xdr:col>
      <xdr:colOff>101600</xdr:colOff>
      <xdr:row>38</xdr:row>
      <xdr:rowOff>169494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14571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74242</xdr:rowOff>
    </xdr:from>
    <xdr:to>
      <xdr:col>85</xdr:col>
      <xdr:colOff>177800</xdr:colOff>
      <xdr:row>39</xdr:row>
      <xdr:rowOff>4392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88809</xdr:rowOff>
    </xdr:from>
    <xdr:to>
      <xdr:col>76</xdr:col>
      <xdr:colOff>165100</xdr:colOff>
      <xdr:row>39</xdr:row>
      <xdr:rowOff>18959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10086</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35333" y="6696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59733</xdr:rowOff>
    </xdr:from>
    <xdr:to>
      <xdr:col>72</xdr:col>
      <xdr:colOff>38100</xdr:colOff>
      <xdr:row>38</xdr:row>
      <xdr:rowOff>161333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84401</xdr:rowOff>
    </xdr:from>
    <xdr:to>
      <xdr:col>67</xdr:col>
      <xdr:colOff>101600</xdr:colOff>
      <xdr:row>39</xdr:row>
      <xdr:rowOff>14551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72208</xdr:rowOff>
    </xdr:from>
    <xdr:to>
      <xdr:col>85</xdr:col>
      <xdr:colOff>127000</xdr:colOff>
      <xdr:row>77</xdr:row>
      <xdr:rowOff>103735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3858"/>
          <a:ext cx="8382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42987</xdr:rowOff>
    </xdr:from>
    <xdr:to>
      <xdr:col>81</xdr:col>
      <xdr:colOff>50800</xdr:colOff>
      <xdr:row>77</xdr:row>
      <xdr:rowOff>103735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44637"/>
          <a:ext cx="889000" cy="6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42987</xdr:rowOff>
    </xdr:from>
    <xdr:to>
      <xdr:col>76</xdr:col>
      <xdr:colOff>114300</xdr:colOff>
      <xdr:row>77</xdr:row>
      <xdr:rowOff>85251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44637"/>
          <a:ext cx="889000" cy="4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44622</xdr:rowOff>
    </xdr:from>
    <xdr:to>
      <xdr:col>71</xdr:col>
      <xdr:colOff>177800</xdr:colOff>
      <xdr:row>77</xdr:row>
      <xdr:rowOff>85251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46272"/>
          <a:ext cx="889000" cy="4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158699</xdr:rowOff>
    </xdr:from>
    <xdr:to>
      <xdr:col>72</xdr:col>
      <xdr:colOff>38100</xdr:colOff>
      <xdr:row>78</xdr:row>
      <xdr:rowOff>88849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3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79976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45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151209</xdr:rowOff>
    </xdr:from>
    <xdr:to>
      <xdr:col>67</xdr:col>
      <xdr:colOff>101600</xdr:colOff>
      <xdr:row>78</xdr:row>
      <xdr:rowOff>81359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72486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4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21408</xdr:rowOff>
    </xdr:from>
    <xdr:to>
      <xdr:col>85</xdr:col>
      <xdr:colOff>177800</xdr:colOff>
      <xdr:row>77</xdr:row>
      <xdr:rowOff>123008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44285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52935</xdr:rowOff>
    </xdr:from>
    <xdr:to>
      <xdr:col>81</xdr:col>
      <xdr:colOff>101600</xdr:colOff>
      <xdr:row>77</xdr:row>
      <xdr:rowOff>154535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145662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34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163637</xdr:rowOff>
    </xdr:from>
    <xdr:to>
      <xdr:col>76</xdr:col>
      <xdr:colOff>165100</xdr:colOff>
      <xdr:row>77</xdr:row>
      <xdr:rowOff>93787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110313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6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34451</xdr:rowOff>
    </xdr:from>
    <xdr:to>
      <xdr:col>72</xdr:col>
      <xdr:colOff>38100</xdr:colOff>
      <xdr:row>77</xdr:row>
      <xdr:rowOff>136051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152578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01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165272</xdr:rowOff>
    </xdr:from>
    <xdr:to>
      <xdr:col>67</xdr:col>
      <xdr:colOff>101600</xdr:colOff>
      <xdr:row>77</xdr:row>
      <xdr:rowOff>95422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111949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7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13069</xdr:rowOff>
    </xdr:from>
    <xdr:to>
      <xdr:col>85</xdr:col>
      <xdr:colOff>127000</xdr:colOff>
      <xdr:row>99</xdr:row>
      <xdr:rowOff>20123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86619"/>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122806</xdr:rowOff>
    </xdr:from>
    <xdr:to>
      <xdr:col>81</xdr:col>
      <xdr:colOff>50800</xdr:colOff>
      <xdr:row>99</xdr:row>
      <xdr:rowOff>20123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4906"/>
          <a:ext cx="889000" cy="6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116359</xdr:rowOff>
    </xdr:from>
    <xdr:to>
      <xdr:col>76</xdr:col>
      <xdr:colOff>114300</xdr:colOff>
      <xdr:row>98</xdr:row>
      <xdr:rowOff>122806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845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116359</xdr:rowOff>
    </xdr:from>
    <xdr:to>
      <xdr:col>71</xdr:col>
      <xdr:colOff>177800</xdr:colOff>
      <xdr:row>98</xdr:row>
      <xdr:rowOff>147934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8459"/>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133719</xdr:rowOff>
    </xdr:from>
    <xdr:to>
      <xdr:col>85</xdr:col>
      <xdr:colOff>177800</xdr:colOff>
      <xdr:row>99</xdr:row>
      <xdr:rowOff>63869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48646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140773</xdr:rowOff>
    </xdr:from>
    <xdr:to>
      <xdr:col>81</xdr:col>
      <xdr:colOff>101600</xdr:colOff>
      <xdr:row>99</xdr:row>
      <xdr:rowOff>70923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62050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72006</xdr:rowOff>
    </xdr:from>
    <xdr:to>
      <xdr:col>76</xdr:col>
      <xdr:colOff>165100</xdr:colOff>
      <xdr:row>99</xdr:row>
      <xdr:rowOff>2156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164733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65559</xdr:rowOff>
    </xdr:from>
    <xdr:to>
      <xdr:col>72</xdr:col>
      <xdr:colOff>38100</xdr:colOff>
      <xdr:row>98</xdr:row>
      <xdr:rowOff>167159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158286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97134</xdr:rowOff>
    </xdr:from>
    <xdr:to>
      <xdr:col>67</xdr:col>
      <xdr:colOff>101600</xdr:colOff>
      <xdr:row>99</xdr:row>
      <xdr:rowOff>27284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18411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14084</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29184"/>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14084</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29184"/>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82614</xdr:rowOff>
    </xdr:from>
    <xdr:to>
      <xdr:col>102</xdr:col>
      <xdr:colOff>165100</xdr:colOff>
      <xdr:row>38</xdr:row>
      <xdr:rowOff>12764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29291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55353</xdr:rowOff>
    </xdr:from>
    <xdr:to>
      <xdr:col>98</xdr:col>
      <xdr:colOff>38100</xdr:colOff>
      <xdr:row>37</xdr:row>
      <xdr:rowOff>156953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39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2030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17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134734</xdr:rowOff>
    </xdr:from>
    <xdr:to>
      <xdr:col>107</xdr:col>
      <xdr:colOff>101600</xdr:colOff>
      <xdr:row>38</xdr:row>
      <xdr:rowOff>64884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56011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57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62337</xdr:rowOff>
    </xdr:from>
    <xdr:to>
      <xdr:col>102</xdr:col>
      <xdr:colOff>165100</xdr:colOff>
      <xdr:row>58</xdr:row>
      <xdr:rowOff>163937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9014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61980</xdr:rowOff>
    </xdr:from>
    <xdr:to>
      <xdr:col>98</xdr:col>
      <xdr:colOff>38100</xdr:colOff>
      <xdr:row>58</xdr:row>
      <xdr:rowOff>163580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8657</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103947</xdr:rowOff>
    </xdr:from>
    <xdr:to>
      <xdr:col>116</xdr:col>
      <xdr:colOff>63500</xdr:colOff>
      <xdr:row>75</xdr:row>
      <xdr:rowOff>29926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791247"/>
          <a:ext cx="838200" cy="9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29926</xdr:rowOff>
    </xdr:from>
    <xdr:to>
      <xdr:col>111</xdr:col>
      <xdr:colOff>177800</xdr:colOff>
      <xdr:row>75</xdr:row>
      <xdr:rowOff>100175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888676"/>
          <a:ext cx="889000" cy="7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78138</xdr:rowOff>
    </xdr:from>
    <xdr:to>
      <xdr:col>107</xdr:col>
      <xdr:colOff>50800</xdr:colOff>
      <xdr:row>75</xdr:row>
      <xdr:rowOff>100175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936888"/>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78138</xdr:rowOff>
    </xdr:from>
    <xdr:to>
      <xdr:col>102</xdr:col>
      <xdr:colOff>114300</xdr:colOff>
      <xdr:row>75</xdr:row>
      <xdr:rowOff>163581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936888"/>
          <a:ext cx="889000" cy="8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144755</xdr:rowOff>
    </xdr:from>
    <xdr:to>
      <xdr:col>102</xdr:col>
      <xdr:colOff>165100</xdr:colOff>
      <xdr:row>76</xdr:row>
      <xdr:rowOff>74904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66031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162075</xdr:rowOff>
    </xdr:from>
    <xdr:to>
      <xdr:col>98</xdr:col>
      <xdr:colOff>38100</xdr:colOff>
      <xdr:row>76</xdr:row>
      <xdr:rowOff>92225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83352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53147</xdr:rowOff>
    </xdr:from>
    <xdr:to>
      <xdr:col>116</xdr:col>
      <xdr:colOff>114300</xdr:colOff>
      <xdr:row>74</xdr:row>
      <xdr:rowOff>154747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74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31574</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1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150576</xdr:rowOff>
    </xdr:from>
    <xdr:to>
      <xdr:col>112</xdr:col>
      <xdr:colOff>38100</xdr:colOff>
      <xdr:row>75</xdr:row>
      <xdr:rowOff>80726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71853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49375</xdr:rowOff>
    </xdr:from>
    <xdr:to>
      <xdr:col>107</xdr:col>
      <xdr:colOff>101600</xdr:colOff>
      <xdr:row>75</xdr:row>
      <xdr:rowOff>150975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142102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27338</xdr:rowOff>
    </xdr:from>
    <xdr:to>
      <xdr:col>102</xdr:col>
      <xdr:colOff>165100</xdr:colOff>
      <xdr:row>75</xdr:row>
      <xdr:rowOff>128938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145465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112781</xdr:rowOff>
    </xdr:from>
    <xdr:to>
      <xdr:col>98</xdr:col>
      <xdr:colOff>38100</xdr:colOff>
      <xdr:row>76</xdr:row>
      <xdr:rowOff>42931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9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59458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4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741,727</a:t>
          </a:r>
          <a:r>
            <a:rPr kumimoji="1" lang="ja-JP" altLang="en-US" sz="1300" baseline="0">
              <a:latin typeface="ＭＳ Ｐゴシック" panose="020B0600070205080204" pitchFamily="50" charset="-128"/>
              <a:ea typeface="ＭＳ Ｐゴシック" panose="020B0600070205080204" pitchFamily="50" charset="-128"/>
            </a:rPr>
            <a:t>円となっている。項目別でみると、人件費の減は新規採用を抑制してきたことによるものである。普通建設事業費の増は子育て支援施設整備事業や義務教育学校整備事業の実施により増となっているほか、物件費についても同事業の関連経費により増となっている。維持補修費の減は除雪関係経費の減少が主な要因となっている。繰出金の増は基金への積立金として介護保険事業特別会計への繰出しにより増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公債費以外で下回っている。今後も、これまで実施してきた人件費の縮減や公営企業債への繰上償還、低利資金への借換に伴う繰出金の減少を図っていく。公債費がやや上回っているのは、繰上償還を実施していることが要因であるが、将来負担を軽減するため計画的に実施しているものであり、今後も引き続き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4,877
4,873
47.95
3,784,583
3,617,403
164,885
2,196,010
2,916,087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59658</xdr:rowOff>
    </xdr:from>
    <xdr:to>
      <xdr:col>24</xdr:col>
      <xdr:colOff>63500</xdr:colOff>
      <xdr:row>38</xdr:row>
      <xdr:rowOff>62401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7475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43818</xdr:rowOff>
    </xdr:from>
    <xdr:to>
      <xdr:col>19</xdr:col>
      <xdr:colOff>177800</xdr:colOff>
      <xdr:row>38</xdr:row>
      <xdr:rowOff>62401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58918"/>
          <a:ext cx="889000" cy="1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43818</xdr:rowOff>
    </xdr:from>
    <xdr:to>
      <xdr:col>15</xdr:col>
      <xdr:colOff>50800</xdr:colOff>
      <xdr:row>38</xdr:row>
      <xdr:rowOff>60751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58918"/>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60751</xdr:rowOff>
    </xdr:from>
    <xdr:to>
      <xdr:col>10</xdr:col>
      <xdr:colOff>114300</xdr:colOff>
      <xdr:row>38</xdr:row>
      <xdr:rowOff>62074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75851"/>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58448</xdr:rowOff>
    </xdr:from>
    <xdr:to>
      <xdr:col>10</xdr:col>
      <xdr:colOff>165100</xdr:colOff>
      <xdr:row>38</xdr:row>
      <xdr:rowOff>160048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151175</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62807</xdr:rowOff>
    </xdr:from>
    <xdr:to>
      <xdr:col>6</xdr:col>
      <xdr:colOff>38100</xdr:colOff>
      <xdr:row>38</xdr:row>
      <xdr:rowOff>164407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155534</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8858</xdr:rowOff>
    </xdr:from>
    <xdr:to>
      <xdr:col>24</xdr:col>
      <xdr:colOff>114300</xdr:colOff>
      <xdr:row>38</xdr:row>
      <xdr:rowOff>110458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11601</xdr:rowOff>
    </xdr:from>
    <xdr:to>
      <xdr:col>20</xdr:col>
      <xdr:colOff>38100</xdr:colOff>
      <xdr:row>38</xdr:row>
      <xdr:rowOff>113201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104328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164468</xdr:rowOff>
    </xdr:from>
    <xdr:to>
      <xdr:col>15</xdr:col>
      <xdr:colOff>101600</xdr:colOff>
      <xdr:row>38</xdr:row>
      <xdr:rowOff>94618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85745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9951</xdr:rowOff>
    </xdr:from>
    <xdr:to>
      <xdr:col>10</xdr:col>
      <xdr:colOff>165100</xdr:colOff>
      <xdr:row>38</xdr:row>
      <xdr:rowOff>111551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128078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11274</xdr:rowOff>
    </xdr:from>
    <xdr:to>
      <xdr:col>6</xdr:col>
      <xdr:colOff>38100</xdr:colOff>
      <xdr:row>38</xdr:row>
      <xdr:rowOff>112874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129401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38502</xdr:rowOff>
    </xdr:from>
    <xdr:to>
      <xdr:col>24</xdr:col>
      <xdr:colOff>62865</xdr:colOff>
      <xdr:row>58</xdr:row>
      <xdr:rowOff>107338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82452"/>
          <a:ext cx="1270" cy="126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111165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107338</xdr:rowOff>
    </xdr:from>
    <xdr:to>
      <xdr:col>24</xdr:col>
      <xdr:colOff>152400</xdr:colOff>
      <xdr:row>58</xdr:row>
      <xdr:rowOff>107338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156629</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7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38502</xdr:rowOff>
    </xdr:from>
    <xdr:to>
      <xdr:col>24</xdr:col>
      <xdr:colOff>152400</xdr:colOff>
      <xdr:row>51</xdr:row>
      <xdr:rowOff>38502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8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96235</xdr:rowOff>
    </xdr:from>
    <xdr:to>
      <xdr:col>24</xdr:col>
      <xdr:colOff>63500</xdr:colOff>
      <xdr:row>58</xdr:row>
      <xdr:rowOff>109796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40335"/>
          <a:ext cx="8382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158167</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879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135290</xdr:rowOff>
    </xdr:from>
    <xdr:to>
      <xdr:col>24</xdr:col>
      <xdr:colOff>114300</xdr:colOff>
      <xdr:row>57</xdr:row>
      <xdr:rowOff>65440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109796</xdr:rowOff>
    </xdr:from>
    <xdr:to>
      <xdr:col>19</xdr:col>
      <xdr:colOff>177800</xdr:colOff>
      <xdr:row>58</xdr:row>
      <xdr:rowOff>122098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53896"/>
          <a:ext cx="8890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36900</xdr:rowOff>
    </xdr:from>
    <xdr:to>
      <xdr:col>20</xdr:col>
      <xdr:colOff>38100</xdr:colOff>
      <xdr:row>57</xdr:row>
      <xdr:rowOff>138500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155027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121445</xdr:rowOff>
    </xdr:from>
    <xdr:to>
      <xdr:col>15</xdr:col>
      <xdr:colOff>50800</xdr:colOff>
      <xdr:row>58</xdr:row>
      <xdr:rowOff>122098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6554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47158</xdr:rowOff>
    </xdr:from>
    <xdr:to>
      <xdr:col>15</xdr:col>
      <xdr:colOff>101600</xdr:colOff>
      <xdr:row>57</xdr:row>
      <xdr:rowOff>148758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165285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91468</xdr:rowOff>
    </xdr:from>
    <xdr:to>
      <xdr:col>10</xdr:col>
      <xdr:colOff>114300</xdr:colOff>
      <xdr:row>58</xdr:row>
      <xdr:rowOff>121445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35568"/>
          <a:ext cx="889000" cy="2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45435</xdr:rowOff>
    </xdr:from>
    <xdr:to>
      <xdr:col>24</xdr:col>
      <xdr:colOff>114300</xdr:colOff>
      <xdr:row>58</xdr:row>
      <xdr:rowOff>147035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131812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58996</xdr:rowOff>
    </xdr:from>
    <xdr:to>
      <xdr:col>20</xdr:col>
      <xdr:colOff>38100</xdr:colOff>
      <xdr:row>58</xdr:row>
      <xdr:rowOff>160596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151723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71298</xdr:rowOff>
    </xdr:from>
    <xdr:to>
      <xdr:col>15</xdr:col>
      <xdr:colOff>101600</xdr:colOff>
      <xdr:row>59</xdr:row>
      <xdr:rowOff>1448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164025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70645</xdr:rowOff>
    </xdr:from>
    <xdr:to>
      <xdr:col>10</xdr:col>
      <xdr:colOff>165100</xdr:colOff>
      <xdr:row>59</xdr:row>
      <xdr:rowOff>795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163372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40668</xdr:rowOff>
    </xdr:from>
    <xdr:to>
      <xdr:col>6</xdr:col>
      <xdr:colOff>38100</xdr:colOff>
      <xdr:row>58</xdr:row>
      <xdr:rowOff>142268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133395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31085</xdr:rowOff>
    </xdr:from>
    <xdr:to>
      <xdr:col>24</xdr:col>
      <xdr:colOff>63500</xdr:colOff>
      <xdr:row>78</xdr:row>
      <xdr:rowOff>107313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4185"/>
          <a:ext cx="838200" cy="7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100023</xdr:rowOff>
    </xdr:from>
    <xdr:to>
      <xdr:col>19</xdr:col>
      <xdr:colOff>177800</xdr:colOff>
      <xdr:row>78</xdr:row>
      <xdr:rowOff>107313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73123"/>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100023</xdr:rowOff>
    </xdr:from>
    <xdr:to>
      <xdr:col>15</xdr:col>
      <xdr:colOff>50800</xdr:colOff>
      <xdr:row>78</xdr:row>
      <xdr:rowOff>116912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73123"/>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116912</xdr:rowOff>
    </xdr:from>
    <xdr:to>
      <xdr:col>10</xdr:col>
      <xdr:colOff>114300</xdr:colOff>
      <xdr:row>78</xdr:row>
      <xdr:rowOff>131600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90012"/>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53733</xdr:rowOff>
    </xdr:from>
    <xdr:to>
      <xdr:col>10</xdr:col>
      <xdr:colOff>165100</xdr:colOff>
      <xdr:row>78</xdr:row>
      <xdr:rowOff>155333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2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0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69348</xdr:rowOff>
    </xdr:from>
    <xdr:to>
      <xdr:col>6</xdr:col>
      <xdr:colOff>38100</xdr:colOff>
      <xdr:row>78</xdr:row>
      <xdr:rowOff>170948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4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16025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151735</xdr:rowOff>
    </xdr:from>
    <xdr:to>
      <xdr:col>24</xdr:col>
      <xdr:colOff>114300</xdr:colOff>
      <xdr:row>78</xdr:row>
      <xdr:rowOff>81885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111112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56513</xdr:rowOff>
    </xdr:from>
    <xdr:to>
      <xdr:col>20</xdr:col>
      <xdr:colOff>38100</xdr:colOff>
      <xdr:row>78</xdr:row>
      <xdr:rowOff>158113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149240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2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49223</xdr:rowOff>
    </xdr:from>
    <xdr:to>
      <xdr:col>15</xdr:col>
      <xdr:colOff>101600</xdr:colOff>
      <xdr:row>78</xdr:row>
      <xdr:rowOff>150823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141950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1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66112</xdr:rowOff>
    </xdr:from>
    <xdr:to>
      <xdr:col>10</xdr:col>
      <xdr:colOff>165100</xdr:colOff>
      <xdr:row>78</xdr:row>
      <xdr:rowOff>167712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158839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3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80800</xdr:rowOff>
    </xdr:from>
    <xdr:to>
      <xdr:col>6</xdr:col>
      <xdr:colOff>38100</xdr:colOff>
      <xdr:row>79</xdr:row>
      <xdr:rowOff>10950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2077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66077</xdr:rowOff>
    </xdr:from>
    <xdr:to>
      <xdr:col>24</xdr:col>
      <xdr:colOff>63500</xdr:colOff>
      <xdr:row>97</xdr:row>
      <xdr:rowOff>92393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96727"/>
          <a:ext cx="8382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66077</xdr:rowOff>
    </xdr:from>
    <xdr:to>
      <xdr:col>19</xdr:col>
      <xdr:colOff>177800</xdr:colOff>
      <xdr:row>97</xdr:row>
      <xdr:rowOff>108474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96727"/>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15396</xdr:rowOff>
    </xdr:from>
    <xdr:to>
      <xdr:col>15</xdr:col>
      <xdr:colOff>50800</xdr:colOff>
      <xdr:row>97</xdr:row>
      <xdr:rowOff>108474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46046"/>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15396</xdr:rowOff>
    </xdr:from>
    <xdr:to>
      <xdr:col>10</xdr:col>
      <xdr:colOff>114300</xdr:colOff>
      <xdr:row>97</xdr:row>
      <xdr:rowOff>90368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46046"/>
          <a:ext cx="889000" cy="7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106113</xdr:rowOff>
    </xdr:from>
    <xdr:to>
      <xdr:col>10</xdr:col>
      <xdr:colOff>165100</xdr:colOff>
      <xdr:row>97</xdr:row>
      <xdr:rowOff>36263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52790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130972</xdr:rowOff>
    </xdr:from>
    <xdr:to>
      <xdr:col>6</xdr:col>
      <xdr:colOff>38100</xdr:colOff>
      <xdr:row>97</xdr:row>
      <xdr:rowOff>61122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77649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41593</xdr:rowOff>
    </xdr:from>
    <xdr:to>
      <xdr:col>24</xdr:col>
      <xdr:colOff>114300</xdr:colOff>
      <xdr:row>97</xdr:row>
      <xdr:rowOff>143193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127970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15277</xdr:rowOff>
    </xdr:from>
    <xdr:to>
      <xdr:col>20</xdr:col>
      <xdr:colOff>38100</xdr:colOff>
      <xdr:row>97</xdr:row>
      <xdr:rowOff>116877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108004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57674</xdr:rowOff>
    </xdr:from>
    <xdr:to>
      <xdr:col>15</xdr:col>
      <xdr:colOff>101600</xdr:colOff>
      <xdr:row>97</xdr:row>
      <xdr:rowOff>159274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150401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136046</xdr:rowOff>
    </xdr:from>
    <xdr:to>
      <xdr:col>10</xdr:col>
      <xdr:colOff>165100</xdr:colOff>
      <xdr:row>97</xdr:row>
      <xdr:rowOff>66196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57323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8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39568</xdr:rowOff>
    </xdr:from>
    <xdr:to>
      <xdr:col>6</xdr:col>
      <xdr:colOff>38100</xdr:colOff>
      <xdr:row>97</xdr:row>
      <xdr:rowOff>141168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132295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130883</xdr:rowOff>
    </xdr:from>
    <xdr:to>
      <xdr:col>55</xdr:col>
      <xdr:colOff>0</xdr:colOff>
      <xdr:row>36</xdr:row>
      <xdr:rowOff>109982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960183"/>
          <a:ext cx="838200" cy="3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24420</xdr:rowOff>
    </xdr:from>
    <xdr:to>
      <xdr:col>50</xdr:col>
      <xdr:colOff>114300</xdr:colOff>
      <xdr:row>34</xdr:row>
      <xdr:rowOff>130883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167920"/>
          <a:ext cx="889000" cy="7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24420</xdr:rowOff>
    </xdr:from>
    <xdr:to>
      <xdr:col>45</xdr:col>
      <xdr:colOff>177800</xdr:colOff>
      <xdr:row>30</xdr:row>
      <xdr:rowOff>57241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167920"/>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56060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57241</xdr:rowOff>
    </xdr:from>
    <xdr:to>
      <xdr:col>41</xdr:col>
      <xdr:colOff>50800</xdr:colOff>
      <xdr:row>30</xdr:row>
      <xdr:rowOff>83856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200741"/>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144907</xdr:rowOff>
    </xdr:from>
    <xdr:to>
      <xdr:col>41</xdr:col>
      <xdr:colOff>101600</xdr:colOff>
      <xdr:row>37</xdr:row>
      <xdr:rowOff>75057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1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66184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81226</xdr:rowOff>
    </xdr:from>
    <xdr:to>
      <xdr:col>36</xdr:col>
      <xdr:colOff>165100</xdr:colOff>
      <xdr:row>37</xdr:row>
      <xdr:rowOff>11376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2503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59182</xdr:rowOff>
    </xdr:from>
    <xdr:to>
      <xdr:col>55</xdr:col>
      <xdr:colOff>50800</xdr:colOff>
      <xdr:row>36</xdr:row>
      <xdr:rowOff>160782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82059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80083</xdr:rowOff>
    </xdr:from>
    <xdr:to>
      <xdr:col>50</xdr:col>
      <xdr:colOff>165100</xdr:colOff>
      <xdr:row>35</xdr:row>
      <xdr:rowOff>10233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9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26760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6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145070</xdr:rowOff>
    </xdr:from>
    <xdr:to>
      <xdr:col>46</xdr:col>
      <xdr:colOff>38100</xdr:colOff>
      <xdr:row>30</xdr:row>
      <xdr:rowOff>75220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1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91747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489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6441</xdr:rowOff>
    </xdr:from>
    <xdr:to>
      <xdr:col>41</xdr:col>
      <xdr:colOff>101600</xdr:colOff>
      <xdr:row>30</xdr:row>
      <xdr:rowOff>108041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1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124568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49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33056</xdr:rowOff>
    </xdr:from>
    <xdr:to>
      <xdr:col>36</xdr:col>
      <xdr:colOff>165100</xdr:colOff>
      <xdr:row>30</xdr:row>
      <xdr:rowOff>134656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1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151183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495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13313</xdr:rowOff>
    </xdr:from>
    <xdr:to>
      <xdr:col>55</xdr:col>
      <xdr:colOff>0</xdr:colOff>
      <xdr:row>58</xdr:row>
      <xdr:rowOff>14918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57413"/>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14918</xdr:rowOff>
    </xdr:from>
    <xdr:to>
      <xdr:col>50</xdr:col>
      <xdr:colOff>114300</xdr:colOff>
      <xdr:row>58</xdr:row>
      <xdr:rowOff>16308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59018"/>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16308</xdr:rowOff>
    </xdr:from>
    <xdr:to>
      <xdr:col>45</xdr:col>
      <xdr:colOff>177800</xdr:colOff>
      <xdr:row>58</xdr:row>
      <xdr:rowOff>17354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60408"/>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13639</xdr:rowOff>
    </xdr:from>
    <xdr:to>
      <xdr:col>41</xdr:col>
      <xdr:colOff>50800</xdr:colOff>
      <xdr:row>58</xdr:row>
      <xdr:rowOff>17354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57739"/>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124104</xdr:rowOff>
    </xdr:from>
    <xdr:to>
      <xdr:col>41</xdr:col>
      <xdr:colOff>101600</xdr:colOff>
      <xdr:row>58</xdr:row>
      <xdr:rowOff>54254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70781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123803</xdr:rowOff>
    </xdr:from>
    <xdr:to>
      <xdr:col>36</xdr:col>
      <xdr:colOff>165100</xdr:colOff>
      <xdr:row>58</xdr:row>
      <xdr:rowOff>53953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70480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133963</xdr:rowOff>
    </xdr:from>
    <xdr:to>
      <xdr:col>55</xdr:col>
      <xdr:colOff>50800</xdr:colOff>
      <xdr:row>58</xdr:row>
      <xdr:rowOff>64113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135568</xdr:rowOff>
    </xdr:from>
    <xdr:to>
      <xdr:col>50</xdr:col>
      <xdr:colOff>165100</xdr:colOff>
      <xdr:row>58</xdr:row>
      <xdr:rowOff>65718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56845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136958</xdr:rowOff>
    </xdr:from>
    <xdr:to>
      <xdr:col>46</xdr:col>
      <xdr:colOff>38100</xdr:colOff>
      <xdr:row>58</xdr:row>
      <xdr:rowOff>67108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58235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138004</xdr:rowOff>
    </xdr:from>
    <xdr:to>
      <xdr:col>41</xdr:col>
      <xdr:colOff>101600</xdr:colOff>
      <xdr:row>58</xdr:row>
      <xdr:rowOff>68154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59281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134289</xdr:rowOff>
    </xdr:from>
    <xdr:to>
      <xdr:col>36</xdr:col>
      <xdr:colOff>165100</xdr:colOff>
      <xdr:row>58</xdr:row>
      <xdr:rowOff>64439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55566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9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40602</xdr:rowOff>
    </xdr:from>
    <xdr:to>
      <xdr:col>55</xdr:col>
      <xdr:colOff>0</xdr:colOff>
      <xdr:row>79</xdr:row>
      <xdr:rowOff>41608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85152"/>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30693</xdr:rowOff>
    </xdr:from>
    <xdr:to>
      <xdr:col>50</xdr:col>
      <xdr:colOff>114300</xdr:colOff>
      <xdr:row>79</xdr:row>
      <xdr:rowOff>41608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75243"/>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30693</xdr:rowOff>
    </xdr:from>
    <xdr:to>
      <xdr:col>45</xdr:col>
      <xdr:colOff>177800</xdr:colOff>
      <xdr:row>79</xdr:row>
      <xdr:rowOff>41970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5243"/>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41863</xdr:rowOff>
    </xdr:from>
    <xdr:to>
      <xdr:col>41</xdr:col>
      <xdr:colOff>50800</xdr:colOff>
      <xdr:row>79</xdr:row>
      <xdr:rowOff>41970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86413"/>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85596</xdr:rowOff>
    </xdr:from>
    <xdr:to>
      <xdr:col>41</xdr:col>
      <xdr:colOff>101600</xdr:colOff>
      <xdr:row>79</xdr:row>
      <xdr:rowOff>15746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32273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97571</xdr:rowOff>
    </xdr:from>
    <xdr:to>
      <xdr:col>36</xdr:col>
      <xdr:colOff>165100</xdr:colOff>
      <xdr:row>79</xdr:row>
      <xdr:rowOff>27721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7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44248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161252</xdr:rowOff>
    </xdr:from>
    <xdr:to>
      <xdr:col>55</xdr:col>
      <xdr:colOff>50800</xdr:colOff>
      <xdr:row>79</xdr:row>
      <xdr:rowOff>91402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76179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162258</xdr:rowOff>
    </xdr:from>
    <xdr:to>
      <xdr:col>50</xdr:col>
      <xdr:colOff>165100</xdr:colOff>
      <xdr:row>79</xdr:row>
      <xdr:rowOff>92408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83535</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50017" y="1362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151343</xdr:rowOff>
    </xdr:from>
    <xdr:to>
      <xdr:col>46</xdr:col>
      <xdr:colOff>38100</xdr:colOff>
      <xdr:row>79</xdr:row>
      <xdr:rowOff>81493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72620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162620</xdr:rowOff>
    </xdr:from>
    <xdr:to>
      <xdr:col>41</xdr:col>
      <xdr:colOff>101600</xdr:colOff>
      <xdr:row>79</xdr:row>
      <xdr:rowOff>92770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83897</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162513</xdr:rowOff>
    </xdr:from>
    <xdr:to>
      <xdr:col>36</xdr:col>
      <xdr:colOff>165100</xdr:colOff>
      <xdr:row>79</xdr:row>
      <xdr:rowOff>92663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83790</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3017" y="1362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149664</xdr:rowOff>
    </xdr:from>
    <xdr:to>
      <xdr:col>55</xdr:col>
      <xdr:colOff>0</xdr:colOff>
      <xdr:row>98</xdr:row>
      <xdr:rowOff>40732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80314"/>
          <a:ext cx="838200" cy="6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20504</xdr:rowOff>
    </xdr:from>
    <xdr:to>
      <xdr:col>50</xdr:col>
      <xdr:colOff>114300</xdr:colOff>
      <xdr:row>98</xdr:row>
      <xdr:rowOff>40732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22604"/>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130468</xdr:rowOff>
    </xdr:from>
    <xdr:to>
      <xdr:col>45</xdr:col>
      <xdr:colOff>177800</xdr:colOff>
      <xdr:row>98</xdr:row>
      <xdr:rowOff>20504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61118"/>
          <a:ext cx="889000" cy="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34809</xdr:rowOff>
    </xdr:from>
    <xdr:to>
      <xdr:col>41</xdr:col>
      <xdr:colOff>50800</xdr:colOff>
      <xdr:row>97</xdr:row>
      <xdr:rowOff>130468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65459"/>
          <a:ext cx="889000" cy="9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147115</xdr:rowOff>
    </xdr:from>
    <xdr:to>
      <xdr:col>41</xdr:col>
      <xdr:colOff>101600</xdr:colOff>
      <xdr:row>98</xdr:row>
      <xdr:rowOff>77265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7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144114</xdr:rowOff>
    </xdr:from>
    <xdr:to>
      <xdr:col>36</xdr:col>
      <xdr:colOff>165100</xdr:colOff>
      <xdr:row>98</xdr:row>
      <xdr:rowOff>74264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7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65391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6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98864</xdr:rowOff>
    </xdr:from>
    <xdr:to>
      <xdr:col>55</xdr:col>
      <xdr:colOff>50800</xdr:colOff>
      <xdr:row>98</xdr:row>
      <xdr:rowOff>29014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77291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161382</xdr:rowOff>
    </xdr:from>
    <xdr:to>
      <xdr:col>50</xdr:col>
      <xdr:colOff>165100</xdr:colOff>
      <xdr:row>98</xdr:row>
      <xdr:rowOff>91532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8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141154</xdr:rowOff>
    </xdr:from>
    <xdr:to>
      <xdr:col>46</xdr:col>
      <xdr:colOff>38100</xdr:colOff>
      <xdr:row>98</xdr:row>
      <xdr:rowOff>71304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62431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79668</xdr:rowOff>
    </xdr:from>
    <xdr:to>
      <xdr:col>41</xdr:col>
      <xdr:colOff>101600</xdr:colOff>
      <xdr:row>98</xdr:row>
      <xdr:rowOff>9818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26345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155459</xdr:rowOff>
    </xdr:from>
    <xdr:to>
      <xdr:col>36</xdr:col>
      <xdr:colOff>165100</xdr:colOff>
      <xdr:row>97</xdr:row>
      <xdr:rowOff>85609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102136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38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171379</xdr:rowOff>
    </xdr:from>
    <xdr:to>
      <xdr:col>85</xdr:col>
      <xdr:colOff>127000</xdr:colOff>
      <xdr:row>38</xdr:row>
      <xdr:rowOff>2160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15029"/>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171379</xdr:rowOff>
    </xdr:from>
    <xdr:to>
      <xdr:col>81</xdr:col>
      <xdr:colOff>50800</xdr:colOff>
      <xdr:row>38</xdr:row>
      <xdr:rowOff>11350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15029"/>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10258</xdr:rowOff>
    </xdr:from>
    <xdr:to>
      <xdr:col>76</xdr:col>
      <xdr:colOff>114300</xdr:colOff>
      <xdr:row>38</xdr:row>
      <xdr:rowOff>11350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25358"/>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10258</xdr:rowOff>
    </xdr:from>
    <xdr:to>
      <xdr:col>71</xdr:col>
      <xdr:colOff>177800</xdr:colOff>
      <xdr:row>38</xdr:row>
      <xdr:rowOff>25523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25358"/>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106132</xdr:rowOff>
    </xdr:from>
    <xdr:to>
      <xdr:col>72</xdr:col>
      <xdr:colOff>38100</xdr:colOff>
      <xdr:row>38</xdr:row>
      <xdr:rowOff>36282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52809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109894</xdr:rowOff>
    </xdr:from>
    <xdr:to>
      <xdr:col>67</xdr:col>
      <xdr:colOff>101600</xdr:colOff>
      <xdr:row>38</xdr:row>
      <xdr:rowOff>40044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5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56571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122810</xdr:rowOff>
    </xdr:from>
    <xdr:to>
      <xdr:col>85</xdr:col>
      <xdr:colOff>177800</xdr:colOff>
      <xdr:row>38</xdr:row>
      <xdr:rowOff>52960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120579</xdr:rowOff>
    </xdr:from>
    <xdr:to>
      <xdr:col>81</xdr:col>
      <xdr:colOff>101600</xdr:colOff>
      <xdr:row>38</xdr:row>
      <xdr:rowOff>50729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41856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132000</xdr:rowOff>
    </xdr:from>
    <xdr:to>
      <xdr:col>76</xdr:col>
      <xdr:colOff>165100</xdr:colOff>
      <xdr:row>38</xdr:row>
      <xdr:rowOff>62150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53277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130908</xdr:rowOff>
    </xdr:from>
    <xdr:to>
      <xdr:col>72</xdr:col>
      <xdr:colOff>38100</xdr:colOff>
      <xdr:row>38</xdr:row>
      <xdr:rowOff>61058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52185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6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146174</xdr:rowOff>
    </xdr:from>
    <xdr:to>
      <xdr:col>67</xdr:col>
      <xdr:colOff>101600</xdr:colOff>
      <xdr:row>38</xdr:row>
      <xdr:rowOff>76324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67450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76552</xdr:rowOff>
    </xdr:from>
    <xdr:to>
      <xdr:col>85</xdr:col>
      <xdr:colOff>127000</xdr:colOff>
      <xdr:row>57</xdr:row>
      <xdr:rowOff>99288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49202"/>
          <a:ext cx="8382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99288</xdr:rowOff>
    </xdr:from>
    <xdr:to>
      <xdr:col>81</xdr:col>
      <xdr:colOff>50800</xdr:colOff>
      <xdr:row>57</xdr:row>
      <xdr:rowOff>151377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71938"/>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13533</xdr:rowOff>
    </xdr:from>
    <xdr:to>
      <xdr:col>76</xdr:col>
      <xdr:colOff>114300</xdr:colOff>
      <xdr:row>57</xdr:row>
      <xdr:rowOff>151377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786183"/>
          <a:ext cx="889000" cy="1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13533</xdr:rowOff>
    </xdr:from>
    <xdr:to>
      <xdr:col>71</xdr:col>
      <xdr:colOff>177800</xdr:colOff>
      <xdr:row>57</xdr:row>
      <xdr:rowOff>100132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786183"/>
          <a:ext cx="889000" cy="8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89639</xdr:rowOff>
    </xdr:from>
    <xdr:to>
      <xdr:col>72</xdr:col>
      <xdr:colOff>38100</xdr:colOff>
      <xdr:row>58</xdr:row>
      <xdr:rowOff>19789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10916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9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94704</xdr:rowOff>
    </xdr:from>
    <xdr:to>
      <xdr:col>67</xdr:col>
      <xdr:colOff>101600</xdr:colOff>
      <xdr:row>58</xdr:row>
      <xdr:rowOff>24854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15981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9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25752</xdr:rowOff>
    </xdr:from>
    <xdr:to>
      <xdr:col>85</xdr:col>
      <xdr:colOff>177800</xdr:colOff>
      <xdr:row>57</xdr:row>
      <xdr:rowOff>127352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4179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48488</xdr:rowOff>
    </xdr:from>
    <xdr:to>
      <xdr:col>81</xdr:col>
      <xdr:colOff>101600</xdr:colOff>
      <xdr:row>57</xdr:row>
      <xdr:rowOff>150088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141215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9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100577</xdr:rowOff>
    </xdr:from>
    <xdr:to>
      <xdr:col>76</xdr:col>
      <xdr:colOff>165100</xdr:colOff>
      <xdr:row>58</xdr:row>
      <xdr:rowOff>30727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21854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9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134183</xdr:rowOff>
    </xdr:from>
    <xdr:to>
      <xdr:col>72</xdr:col>
      <xdr:colOff>38100</xdr:colOff>
      <xdr:row>57</xdr:row>
      <xdr:rowOff>64333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80860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1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49332</xdr:rowOff>
    </xdr:from>
    <xdr:to>
      <xdr:col>67</xdr:col>
      <xdr:colOff>101600</xdr:colOff>
      <xdr:row>57</xdr:row>
      <xdr:rowOff>150932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167459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125042</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98142"/>
          <a:ext cx="8382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139609</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110533</xdr:rowOff>
    </xdr:from>
    <xdr:to>
      <xdr:col>76</xdr:col>
      <xdr:colOff>114300</xdr:colOff>
      <xdr:row>78</xdr:row>
      <xdr:rowOff>139609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83633"/>
          <a:ext cx="889000" cy="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110533</xdr:rowOff>
    </xdr:from>
    <xdr:to>
      <xdr:col>71</xdr:col>
      <xdr:colOff>177800</xdr:colOff>
      <xdr:row>78</xdr:row>
      <xdr:rowOff>135201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83633"/>
          <a:ext cx="889000" cy="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60787</xdr:rowOff>
    </xdr:from>
    <xdr:to>
      <xdr:col>72</xdr:col>
      <xdr:colOff>38100</xdr:colOff>
      <xdr:row>78</xdr:row>
      <xdr:rowOff>162387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153514</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67894</xdr:rowOff>
    </xdr:from>
    <xdr:to>
      <xdr:col>67</xdr:col>
      <xdr:colOff>101600</xdr:colOff>
      <xdr:row>78</xdr:row>
      <xdr:rowOff>169494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14571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74242</xdr:rowOff>
    </xdr:from>
    <xdr:to>
      <xdr:col>85</xdr:col>
      <xdr:colOff>177800</xdr:colOff>
      <xdr:row>79</xdr:row>
      <xdr:rowOff>4392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88809</xdr:rowOff>
    </xdr:from>
    <xdr:to>
      <xdr:col>76</xdr:col>
      <xdr:colOff>165100</xdr:colOff>
      <xdr:row>79</xdr:row>
      <xdr:rowOff>18959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10086</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35333" y="13554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59733</xdr:rowOff>
    </xdr:from>
    <xdr:to>
      <xdr:col>72</xdr:col>
      <xdr:colOff>38100</xdr:colOff>
      <xdr:row>78</xdr:row>
      <xdr:rowOff>161333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6410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84401</xdr:rowOff>
    </xdr:from>
    <xdr:to>
      <xdr:col>67</xdr:col>
      <xdr:colOff>101600</xdr:colOff>
      <xdr:row>79</xdr:row>
      <xdr:rowOff>14551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5678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5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72208</xdr:rowOff>
    </xdr:from>
    <xdr:to>
      <xdr:col>85</xdr:col>
      <xdr:colOff>127000</xdr:colOff>
      <xdr:row>97</xdr:row>
      <xdr:rowOff>103735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02858"/>
          <a:ext cx="8382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42987</xdr:rowOff>
    </xdr:from>
    <xdr:to>
      <xdr:col>81</xdr:col>
      <xdr:colOff>50800</xdr:colOff>
      <xdr:row>97</xdr:row>
      <xdr:rowOff>103735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673637"/>
          <a:ext cx="889000" cy="6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42987</xdr:rowOff>
    </xdr:from>
    <xdr:to>
      <xdr:col>76</xdr:col>
      <xdr:colOff>114300</xdr:colOff>
      <xdr:row>97</xdr:row>
      <xdr:rowOff>85251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73637"/>
          <a:ext cx="889000" cy="4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44622</xdr:rowOff>
    </xdr:from>
    <xdr:to>
      <xdr:col>71</xdr:col>
      <xdr:colOff>177800</xdr:colOff>
      <xdr:row>97</xdr:row>
      <xdr:rowOff>85251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75272"/>
          <a:ext cx="889000" cy="4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158516</xdr:rowOff>
    </xdr:from>
    <xdr:to>
      <xdr:col>72</xdr:col>
      <xdr:colOff>38100</xdr:colOff>
      <xdr:row>98</xdr:row>
      <xdr:rowOff>88666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79793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8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151197</xdr:rowOff>
    </xdr:from>
    <xdr:to>
      <xdr:col>67</xdr:col>
      <xdr:colOff>101600</xdr:colOff>
      <xdr:row>98</xdr:row>
      <xdr:rowOff>81347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8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72474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87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21408</xdr:rowOff>
    </xdr:from>
    <xdr:to>
      <xdr:col>85</xdr:col>
      <xdr:colOff>177800</xdr:colOff>
      <xdr:row>97</xdr:row>
      <xdr:rowOff>123008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44285</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0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52935</xdr:rowOff>
    </xdr:from>
    <xdr:to>
      <xdr:col>81</xdr:col>
      <xdr:colOff>101600</xdr:colOff>
      <xdr:row>97</xdr:row>
      <xdr:rowOff>154535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145662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77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163637</xdr:rowOff>
    </xdr:from>
    <xdr:to>
      <xdr:col>76</xdr:col>
      <xdr:colOff>165100</xdr:colOff>
      <xdr:row>97</xdr:row>
      <xdr:rowOff>93787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110314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39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34451</xdr:rowOff>
    </xdr:from>
    <xdr:to>
      <xdr:col>72</xdr:col>
      <xdr:colOff>38100</xdr:colOff>
      <xdr:row>97</xdr:row>
      <xdr:rowOff>136051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152578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44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165272</xdr:rowOff>
    </xdr:from>
    <xdr:to>
      <xdr:col>67</xdr:col>
      <xdr:colOff>101600</xdr:colOff>
      <xdr:row>97</xdr:row>
      <xdr:rowOff>95422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111949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9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36959</xdr:rowOff>
    </xdr:from>
    <xdr:to>
      <xdr:col>102</xdr:col>
      <xdr:colOff>165100</xdr:colOff>
      <xdr:row>39</xdr:row>
      <xdr:rowOff>138559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2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155086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9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23619</xdr:rowOff>
    </xdr:from>
    <xdr:to>
      <xdr:col>98</xdr:col>
      <xdr:colOff>38100</xdr:colOff>
      <xdr:row>39</xdr:row>
      <xdr:rowOff>125219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1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141746</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4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94,224</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10,678</a:t>
          </a:r>
          <a:r>
            <a:rPr kumimoji="1" lang="ja-JP" altLang="en-US" sz="1300">
              <a:latin typeface="ＭＳ Ｐゴシック" panose="020B0600070205080204" pitchFamily="50" charset="-128"/>
              <a:ea typeface="ＭＳ Ｐゴシック" panose="020B0600070205080204" pitchFamily="50" charset="-128"/>
            </a:rPr>
            <a:t>円増加している。これは役場庁舎改修事業を行ったことが要因である。民生費の住民一人当たりのコストは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219,778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70,026</a:t>
          </a:r>
          <a:r>
            <a:rPr kumimoji="1" lang="ja-JP" altLang="en-US" sz="1300">
              <a:latin typeface="ＭＳ Ｐゴシック" panose="020B0600070205080204" pitchFamily="50" charset="-128"/>
              <a:ea typeface="ＭＳ Ｐゴシック" panose="020B0600070205080204" pitchFamily="50" charset="-128"/>
            </a:rPr>
            <a:t>円増加している。これは子育て支援施設整備事業を行ったことが要因である。土木費の住民一人当たりのコストは</a:t>
          </a:r>
          <a:r>
            <a:rPr kumimoji="1" lang="en-US" altLang="ja-JP" sz="1300">
              <a:latin typeface="ＭＳ Ｐゴシック" panose="020B0600070205080204" pitchFamily="50" charset="-128"/>
              <a:ea typeface="ＭＳ Ｐゴシック" panose="020B0600070205080204" pitchFamily="50" charset="-128"/>
            </a:rPr>
            <a:t>89,449</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19,144</a:t>
          </a:r>
          <a:r>
            <a:rPr kumimoji="1" lang="ja-JP" altLang="en-US" sz="1300">
              <a:latin typeface="ＭＳ Ｐゴシック" panose="020B0600070205080204" pitchFamily="50" charset="-128"/>
              <a:ea typeface="ＭＳ Ｐゴシック" panose="020B0600070205080204" pitchFamily="50" charset="-128"/>
            </a:rPr>
            <a:t>円増加している。これは日本国花苑整備事業を行ったことが要因である。教育費の住民一人当たりのコストは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102,624</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9,946</a:t>
          </a:r>
          <a:r>
            <a:rPr kumimoji="1" lang="ja-JP" altLang="en-US" sz="1300">
              <a:latin typeface="ＭＳ Ｐゴシック" panose="020B0600070205080204" pitchFamily="50" charset="-128"/>
              <a:ea typeface="ＭＳ Ｐゴシック" panose="020B0600070205080204" pitchFamily="50" charset="-128"/>
            </a:rPr>
            <a:t>円増加している。これは義務教育学校整備事業を行ったことが要因である。公債費の住民一人当たりのコストは</a:t>
          </a:r>
          <a:r>
            <a:rPr kumimoji="1" lang="en-US" altLang="ja-JP" sz="1300">
              <a:latin typeface="ＭＳ Ｐゴシック" panose="020B0600070205080204" pitchFamily="50" charset="-128"/>
              <a:ea typeface="ＭＳ Ｐゴシック" panose="020B0600070205080204" pitchFamily="50" charset="-128"/>
            </a:rPr>
            <a:t>113,167</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9,654</a:t>
          </a:r>
          <a:r>
            <a:rPr kumimoji="1" lang="ja-JP" altLang="en-US" sz="1300">
              <a:latin typeface="ＭＳ Ｐゴシック" panose="020B0600070205080204" pitchFamily="50" charset="-128"/>
              <a:ea typeface="ＭＳ Ｐゴシック" panose="020B0600070205080204" pitchFamily="50" charset="-128"/>
            </a:rPr>
            <a:t>円増加している。これは繰上償還額を増額したことが要因である。衛生費の住民一人当たりのコストは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47,847</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5,756</a:t>
          </a:r>
          <a:r>
            <a:rPr kumimoji="1" lang="ja-JP" altLang="en-US" sz="1300">
              <a:latin typeface="ＭＳ Ｐゴシック" panose="020B0600070205080204" pitchFamily="50" charset="-128"/>
              <a:ea typeface="ＭＳ Ｐゴシック" panose="020B0600070205080204" pitchFamily="50" charset="-128"/>
            </a:rPr>
            <a:t>円減少している。これは健康センター改修事業の終了や井川町診療所特別会計への繰出金が減少したことが要因である。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総務費および商工費が下回っている。総務費については職員数の削減による人件費の抑制が主な要因である。また商工費については企業・商店等が極めて少なく、観光資源も乏しいことから事業規模が他の費目より小さくなっていることが要因であり、今後は特産品開発や町のＰＲ事業を推進し商工観光の活性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標準財政規模が縮小したこともあり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上昇している。今後もこれまで同様歳出の抑制に努めることで歳計余剰金を確保し、毎年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着実に積み増しを実施し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ていくこととしている。</a:t>
          </a:r>
          <a:b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はここ数年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千円前後で推移しており、比率も同程度で推移している。</a:t>
          </a:r>
          <a:b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繰上償還により若干の増減はあるものの、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基金の増加や繰上償還により、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引き続き黒字は確保している。</a:t>
          </a:r>
          <a:b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今後も計画的な基金運営に努める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とともに、適切な定員管理や事務事業の見直しを継続し黒字の確保に努める。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では、一般会計及び全ての特別会計において赤字は生じていない。一般会計では普通建設事業費の増加や地方債の繰上償還等により黒字額の比率は下がったが、国民健康保険事業特別会計では前期高齢者交付金の増加により、また、水道事業会計では建設事業などの事業費用が減少したことにより、それぞれ黒字化が進んでいる。介護保険事業特別会計では介護給付費負担金の増により黒字額の比率は上がった。</a:t>
          </a:r>
        </a:p>
        <a:p>
          <a:r>
            <a:rPr kumimoji="1" lang="ja-JP" altLang="en-US" sz="1400">
              <a:latin typeface="ＭＳ ゴシック" pitchFamily="49" charset="-128"/>
              <a:ea typeface="ＭＳ ゴシック" pitchFamily="49" charset="-128"/>
            </a:rPr>
            <a:t>　今後も各会計において人件費や公債費等の経常経費の抑制を図り、適正な財政運営、企業経営に努めていく。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3784583</v>
      </c>
      <c r="BO4" s="410"/>
      <c r="BP4" s="410"/>
      <c r="BQ4" s="410"/>
      <c r="BR4" s="410"/>
      <c r="BS4" s="410"/>
      <c r="BT4" s="410"/>
      <c r="BU4" s="411"/>
      <c r="BV4" s="409">
        <v>3413478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7.5</v>
      </c>
      <c r="CU4" s="416"/>
      <c r="CV4" s="416"/>
      <c r="CW4" s="416"/>
      <c r="CX4" s="416"/>
      <c r="CY4" s="416"/>
      <c r="CZ4" s="416"/>
      <c r="DA4" s="417"/>
      <c r="DB4" s="415">
        <v>9</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3617403</v>
      </c>
      <c r="BO5" s="447"/>
      <c r="BP5" s="447"/>
      <c r="BQ5" s="447"/>
      <c r="BR5" s="447"/>
      <c r="BS5" s="447"/>
      <c r="BT5" s="447"/>
      <c r="BU5" s="448"/>
      <c r="BV5" s="446">
        <v>3075040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82.5</v>
      </c>
      <c r="CU5" s="444"/>
      <c r="CV5" s="444"/>
      <c r="CW5" s="444"/>
      <c r="CX5" s="444"/>
      <c r="CY5" s="444"/>
      <c r="CZ5" s="444"/>
      <c r="DA5" s="445"/>
      <c r="DB5" s="443">
        <v>81.2</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167180</v>
      </c>
      <c r="BO6" s="447"/>
      <c r="BP6" s="447"/>
      <c r="BQ6" s="447"/>
      <c r="BR6" s="447"/>
      <c r="BS6" s="447"/>
      <c r="BT6" s="447"/>
      <c r="BU6" s="448"/>
      <c r="BV6" s="446">
        <v>338438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86</v>
      </c>
      <c r="CU6" s="484"/>
      <c r="CV6" s="484"/>
      <c r="CW6" s="484"/>
      <c r="CX6" s="484"/>
      <c r="CY6" s="484"/>
      <c r="CZ6" s="484"/>
      <c r="DA6" s="485"/>
      <c r="DB6" s="483">
        <v>84.7</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2295</v>
      </c>
      <c r="BO7" s="447"/>
      <c r="BP7" s="447"/>
      <c r="BQ7" s="447"/>
      <c r="BR7" s="447"/>
      <c r="BS7" s="447"/>
      <c r="BT7" s="447"/>
      <c r="BU7" s="448"/>
      <c r="BV7" s="446">
        <v>138727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2196010</v>
      </c>
      <c r="CU7" s="447"/>
      <c r="CV7" s="447"/>
      <c r="CW7" s="447"/>
      <c r="CX7" s="447"/>
      <c r="CY7" s="447"/>
      <c r="CZ7" s="447"/>
      <c r="DA7" s="448"/>
      <c r="DB7" s="446">
        <v>2225698</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164885</v>
      </c>
      <c r="BO8" s="447"/>
      <c r="BP8" s="447"/>
      <c r="BQ8" s="447"/>
      <c r="BR8" s="447"/>
      <c r="BS8" s="447"/>
      <c r="BT8" s="447"/>
      <c r="BU8" s="448"/>
      <c r="BV8" s="446">
        <v>199711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4986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-34826</v>
      </c>
      <c r="BO9" s="447"/>
      <c r="BP9" s="447"/>
      <c r="BQ9" s="447"/>
      <c r="BR9" s="447"/>
      <c r="BS9" s="447"/>
      <c r="BT9" s="447"/>
      <c r="BU9" s="448"/>
      <c r="BV9" s="446">
        <v>7989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19.899999999999999</v>
      </c>
      <c r="CU9" s="444"/>
      <c r="CV9" s="444"/>
      <c r="CW9" s="444"/>
      <c r="CX9" s="444"/>
      <c r="CY9" s="444"/>
      <c r="CZ9" s="444"/>
      <c r="DA9" s="445"/>
      <c r="DB9" s="443">
        <v>18.899999999999999</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5493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49990</v>
      </c>
      <c r="BO10" s="447"/>
      <c r="BP10" s="447"/>
      <c r="BQ10" s="447"/>
      <c r="BR10" s="447"/>
      <c r="BS10" s="447"/>
      <c r="BT10" s="447"/>
      <c r="BU10" s="448"/>
      <c r="BV10" s="446">
        <v>3000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95100</v>
      </c>
      <c r="BO11" s="447"/>
      <c r="BP11" s="447"/>
      <c r="BQ11" s="447"/>
      <c r="BR11" s="447"/>
      <c r="BS11" s="447"/>
      <c r="BT11" s="447"/>
      <c r="BU11" s="448"/>
      <c r="BV11" s="446">
        <v>68980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2">
      <c r="A12" s="166"/>
      <c r="B12" s="506" t="s">
        <v>126</v>
      </c>
      <c r="C12" s="507"/>
      <c r="D12" s="507"/>
      <c r="E12" s="507"/>
      <c r="F12" s="507"/>
      <c r="G12" s="507"/>
      <c r="H12" s="507"/>
      <c r="I12" s="507"/>
      <c r="J12" s="507"/>
      <c r="K12" s="508"/>
      <c r="L12" s="515" t="s">
        <v>127</v>
      </c>
      <c r="M12" s="516"/>
      <c r="N12" s="516"/>
      <c r="O12" s="516"/>
      <c r="P12" s="516"/>
      <c r="Q12" s="517"/>
      <c r="R12" s="518">
        <v>4877</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135</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136</v>
      </c>
      <c r="N13" s="535"/>
      <c r="O13" s="535"/>
      <c r="P13" s="535"/>
      <c r="Q13" s="536"/>
      <c r="R13" s="527">
        <v>4873</v>
      </c>
      <c r="S13" s="528"/>
      <c r="T13" s="528"/>
      <c r="U13" s="528"/>
      <c r="V13" s="529"/>
      <c r="W13" s="462" t="s">
        <v>137</v>
      </c>
      <c r="X13" s="463"/>
      <c r="Y13" s="463"/>
      <c r="Z13" s="463"/>
      <c r="AA13" s="463"/>
      <c r="AB13" s="453"/>
      <c r="AC13" s="497">
        <v>326</v>
      </c>
      <c r="AD13" s="498"/>
      <c r="AE13" s="498"/>
      <c r="AF13" s="498"/>
      <c r="AG13" s="537"/>
      <c r="AH13" s="497">
        <v>319</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110264</v>
      </c>
      <c r="BO13" s="447"/>
      <c r="BP13" s="447"/>
      <c r="BQ13" s="447"/>
      <c r="BR13" s="447"/>
      <c r="BS13" s="447"/>
      <c r="BT13" s="447"/>
      <c r="BU13" s="448"/>
      <c r="BV13" s="446">
        <v>79969</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7.7</v>
      </c>
      <c r="CU13" s="444"/>
      <c r="CV13" s="444"/>
      <c r="CW13" s="444"/>
      <c r="CX13" s="444"/>
      <c r="CY13" s="444"/>
      <c r="CZ13" s="444"/>
      <c r="DA13" s="445"/>
      <c r="DB13" s="443">
        <v>6.6</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142</v>
      </c>
      <c r="M14" s="525"/>
      <c r="N14" s="525"/>
      <c r="O14" s="525"/>
      <c r="P14" s="525"/>
      <c r="Q14" s="526"/>
      <c r="R14" s="527">
        <v>4953</v>
      </c>
      <c r="S14" s="528"/>
      <c r="T14" s="528"/>
      <c r="U14" s="528"/>
      <c r="V14" s="529"/>
      <c r="W14" s="436"/>
      <c r="X14" s="437"/>
      <c r="Y14" s="437"/>
      <c r="Z14" s="437"/>
      <c r="AA14" s="437"/>
      <c r="AB14" s="426"/>
      <c r="AC14" s="530">
        <v>13.6</v>
      </c>
      <c r="AD14" s="531"/>
      <c r="AE14" s="531"/>
      <c r="AF14" s="531"/>
      <c r="AG14" s="532"/>
      <c r="AH14" s="530">
        <v>12.9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143</v>
      </c>
      <c r="CE14" s="539"/>
      <c r="CF14" s="539"/>
      <c r="CG14" s="539"/>
      <c r="CH14" s="539"/>
      <c r="CI14" s="539"/>
      <c r="CJ14" s="539"/>
      <c r="CK14" s="539"/>
      <c r="CL14" s="539"/>
      <c r="CM14" s="539"/>
      <c r="CN14" s="539"/>
      <c r="CO14" s="539"/>
      <c r="CP14" s="539"/>
      <c r="CQ14" s="539"/>
      <c r="CR14" s="539"/>
      <c r="CS14" s="540"/>
      <c r="CT14" s="541" t="s">
        <v>144</v>
      </c>
      <c r="CU14" s="542"/>
      <c r="CV14" s="542"/>
      <c r="CW14" s="542"/>
      <c r="CX14" s="542"/>
      <c r="CY14" s="542"/>
      <c r="CZ14" s="542"/>
      <c r="DA14" s="543"/>
      <c r="DB14" s="541" t="s">
        <v>135</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145</v>
      </c>
      <c r="N15" s="535"/>
      <c r="O15" s="535"/>
      <c r="P15" s="535"/>
      <c r="Q15" s="536"/>
      <c r="R15" s="527">
        <v>4948</v>
      </c>
      <c r="S15" s="528"/>
      <c r="T15" s="528"/>
      <c r="U15" s="528"/>
      <c r="V15" s="529"/>
      <c r="W15" s="462" t="s">
        <v>146</v>
      </c>
      <c r="X15" s="463"/>
      <c r="Y15" s="463"/>
      <c r="Z15" s="463"/>
      <c r="AA15" s="463"/>
      <c r="AB15" s="453"/>
      <c r="AC15" s="497">
        <v>670</v>
      </c>
      <c r="AD15" s="498"/>
      <c r="AE15" s="498"/>
      <c r="AF15" s="498"/>
      <c r="AG15" s="537"/>
      <c r="AH15" s="497">
        <v>718</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461796</v>
      </c>
      <c r="BO15" s="410"/>
      <c r="BP15" s="410"/>
      <c r="BQ15" s="410"/>
      <c r="BR15" s="410"/>
      <c r="BS15" s="410"/>
      <c r="BT15" s="410"/>
      <c r="BU15" s="411"/>
      <c r="BV15" s="409">
        <v>469864</v>
      </c>
      <c r="BW15" s="410"/>
      <c r="BX15" s="410"/>
      <c r="BY15" s="410"/>
      <c r="BZ15" s="410"/>
      <c r="CA15" s="410"/>
      <c r="CB15" s="410"/>
      <c r="CC15" s="411"/>
      <c r="CD15" s="544" t="s">
        <v>148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149</v>
      </c>
      <c r="M16" s="555"/>
      <c r="N16" s="555"/>
      <c r="O16" s="555"/>
      <c r="P16" s="555"/>
      <c r="Q16" s="556"/>
      <c r="R16" s="547" t="s">
        <v>150</v>
      </c>
      <c r="S16" s="548"/>
      <c r="T16" s="548"/>
      <c r="U16" s="548"/>
      <c r="V16" s="549"/>
      <c r="W16" s="436"/>
      <c r="X16" s="437"/>
      <c r="Y16" s="437"/>
      <c r="Z16" s="437"/>
      <c r="AA16" s="437"/>
      <c r="AB16" s="426"/>
      <c r="AC16" s="530">
        <v>27.9</v>
      </c>
      <c r="AD16" s="531"/>
      <c r="AE16" s="531"/>
      <c r="AF16" s="531"/>
      <c r="AG16" s="532"/>
      <c r="AH16" s="530">
        <v>29</v>
      </c>
      <c r="AI16" s="531"/>
      <c r="AJ16" s="531"/>
      <c r="AK16" s="531"/>
      <c r="AL16" s="533"/>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1989447</v>
      </c>
      <c r="BO16" s="447"/>
      <c r="BP16" s="447"/>
      <c r="BQ16" s="447"/>
      <c r="BR16" s="447"/>
      <c r="BS16" s="447"/>
      <c r="BT16" s="447"/>
      <c r="BU16" s="448"/>
      <c r="BV16" s="446">
        <v>2020605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152</v>
      </c>
      <c r="N17" s="551"/>
      <c r="O17" s="551"/>
      <c r="P17" s="551"/>
      <c r="Q17" s="552"/>
      <c r="R17" s="547" t="s">
        <v>153</v>
      </c>
      <c r="S17" s="548"/>
      <c r="T17" s="548"/>
      <c r="U17" s="548"/>
      <c r="V17" s="549"/>
      <c r="W17" s="462" t="s">
        <v>154</v>
      </c>
      <c r="X17" s="463"/>
      <c r="Y17" s="463"/>
      <c r="Z17" s="463"/>
      <c r="AA17" s="463"/>
      <c r="AB17" s="453"/>
      <c r="AC17" s="497">
        <v>1404</v>
      </c>
      <c r="AD17" s="498"/>
      <c r="AE17" s="498"/>
      <c r="AF17" s="498"/>
      <c r="AG17" s="537"/>
      <c r="AH17" s="497">
        <v>1437</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578395</v>
      </c>
      <c r="BO17" s="447"/>
      <c r="BP17" s="447"/>
      <c r="BQ17" s="447"/>
      <c r="BR17" s="447"/>
      <c r="BS17" s="447"/>
      <c r="BT17" s="447"/>
      <c r="BU17" s="448"/>
      <c r="BV17" s="446">
        <v>586334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156</v>
      </c>
      <c r="C18" s="489"/>
      <c r="D18" s="489"/>
      <c r="E18" s="558"/>
      <c r="F18" s="558"/>
      <c r="G18" s="558"/>
      <c r="H18" s="558"/>
      <c r="I18" s="558"/>
      <c r="J18" s="558"/>
      <c r="K18" s="558"/>
      <c r="L18" s="559">
        <v>47.95</v>
      </c>
      <c r="M18" s="559"/>
      <c r="N18" s="559"/>
      <c r="O18" s="559"/>
      <c r="P18" s="559"/>
      <c r="Q18" s="559"/>
      <c r="R18" s="560"/>
      <c r="S18" s="560"/>
      <c r="T18" s="560"/>
      <c r="U18" s="560"/>
      <c r="V18" s="561"/>
      <c r="W18" s="464"/>
      <c r="X18" s="465"/>
      <c r="Y18" s="465"/>
      <c r="Z18" s="465"/>
      <c r="AA18" s="465"/>
      <c r="AB18" s="456"/>
      <c r="AC18" s="562">
        <v>58.5</v>
      </c>
      <c r="AD18" s="563"/>
      <c r="AE18" s="563"/>
      <c r="AF18" s="563"/>
      <c r="AG18" s="564"/>
      <c r="AH18" s="562">
        <v>58.1</v>
      </c>
      <c r="AI18" s="563"/>
      <c r="AJ18" s="563"/>
      <c r="AK18" s="563"/>
      <c r="AL18" s="565"/>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1807706</v>
      </c>
      <c r="BO18" s="447"/>
      <c r="BP18" s="447"/>
      <c r="BQ18" s="447"/>
      <c r="BR18" s="447"/>
      <c r="BS18" s="447"/>
      <c r="BT18" s="447"/>
      <c r="BU18" s="448"/>
      <c r="BV18" s="446">
        <v>1786856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158</v>
      </c>
      <c r="C19" s="489"/>
      <c r="D19" s="489"/>
      <c r="E19" s="558"/>
      <c r="F19" s="558"/>
      <c r="G19" s="558"/>
      <c r="H19" s="558"/>
      <c r="I19" s="558"/>
      <c r="J19" s="558"/>
      <c r="K19" s="558"/>
      <c r="L19" s="566">
        <v>104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2705266</v>
      </c>
      <c r="BO19" s="447"/>
      <c r="BP19" s="447"/>
      <c r="BQ19" s="447"/>
      <c r="BR19" s="447"/>
      <c r="BS19" s="447"/>
      <c r="BT19" s="447"/>
      <c r="BU19" s="448"/>
      <c r="BV19" s="446">
        <v>2638347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160</v>
      </c>
      <c r="C20" s="489"/>
      <c r="D20" s="489"/>
      <c r="E20" s="558"/>
      <c r="F20" s="558"/>
      <c r="G20" s="558"/>
      <c r="H20" s="558"/>
      <c r="I20" s="558"/>
      <c r="J20" s="558"/>
      <c r="K20" s="558"/>
      <c r="L20" s="566">
        <v>1563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161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162</v>
      </c>
      <c r="C22" s="581"/>
      <c r="D22" s="582"/>
      <c r="E22" s="458" t="s">
        <v>1</v>
      </c>
      <c r="F22" s="463"/>
      <c r="G22" s="463"/>
      <c r="H22" s="463"/>
      <c r="I22" s="463"/>
      <c r="J22" s="463"/>
      <c r="K22" s="453"/>
      <c r="L22" s="458" t="s">
        <v>163</v>
      </c>
      <c r="M22" s="463"/>
      <c r="N22" s="463"/>
      <c r="O22" s="463"/>
      <c r="P22" s="453"/>
      <c r="Q22" s="589" t="s">
        <v>164</v>
      </c>
      <c r="R22" s="590"/>
      <c r="S22" s="590"/>
      <c r="T22" s="590"/>
      <c r="U22" s="590"/>
      <c r="V22" s="591"/>
      <c r="W22" s="595" t="s">
        <v>165</v>
      </c>
      <c r="X22" s="581"/>
      <c r="Y22" s="582"/>
      <c r="Z22" s="458" t="s">
        <v>1</v>
      </c>
      <c r="AA22" s="463"/>
      <c r="AB22" s="463"/>
      <c r="AC22" s="463"/>
      <c r="AD22" s="463"/>
      <c r="AE22" s="463"/>
      <c r="AF22" s="463"/>
      <c r="AG22" s="453"/>
      <c r="AH22" s="608" t="s">
        <v>166</v>
      </c>
      <c r="AI22" s="463"/>
      <c r="AJ22" s="463"/>
      <c r="AK22" s="463"/>
      <c r="AL22" s="453"/>
      <c r="AM22" s="608" t="s">
        <v>167</v>
      </c>
      <c r="AN22" s="609"/>
      <c r="AO22" s="609"/>
      <c r="AP22" s="609"/>
      <c r="AQ22" s="609"/>
      <c r="AR22" s="610"/>
      <c r="AS22" s="589" t="s">
        <v>164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168</v>
      </c>
      <c r="AZ23" s="407"/>
      <c r="BA23" s="407"/>
      <c r="BB23" s="407"/>
      <c r="BC23" s="407"/>
      <c r="BD23" s="407"/>
      <c r="BE23" s="407"/>
      <c r="BF23" s="407"/>
      <c r="BG23" s="407"/>
      <c r="BH23" s="407"/>
      <c r="BI23" s="407"/>
      <c r="BJ23" s="407"/>
      <c r="BK23" s="407"/>
      <c r="BL23" s="407"/>
      <c r="BM23" s="408"/>
      <c r="BN23" s="446">
        <v>2916087</v>
      </c>
      <c r="BO23" s="447"/>
      <c r="BP23" s="447"/>
      <c r="BQ23" s="447"/>
      <c r="BR23" s="447"/>
      <c r="BS23" s="447"/>
      <c r="BT23" s="447"/>
      <c r="BU23" s="448"/>
      <c r="BV23" s="446">
        <v>3087501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169</v>
      </c>
      <c r="F24" s="476"/>
      <c r="G24" s="476"/>
      <c r="H24" s="476"/>
      <c r="I24" s="476"/>
      <c r="J24" s="476"/>
      <c r="K24" s="477"/>
      <c r="L24" s="497">
        <v>1</v>
      </c>
      <c r="M24" s="498"/>
      <c r="N24" s="498"/>
      <c r="O24" s="498"/>
      <c r="P24" s="537"/>
      <c r="Q24" s="497">
        <v>7100</v>
      </c>
      <c r="R24" s="498"/>
      <c r="S24" s="498"/>
      <c r="T24" s="498"/>
      <c r="U24" s="498"/>
      <c r="V24" s="537"/>
      <c r="W24" s="596"/>
      <c r="X24" s="584"/>
      <c r="Y24" s="585"/>
      <c r="Z24" s="496" t="s">
        <v>170</v>
      </c>
      <c r="AA24" s="476"/>
      <c r="AB24" s="476"/>
      <c r="AC24" s="476"/>
      <c r="AD24" s="476"/>
      <c r="AE24" s="476"/>
      <c r="AF24" s="476"/>
      <c r="AG24" s="477"/>
      <c r="AH24" s="497">
        <v>48</v>
      </c>
      <c r="AI24" s="498"/>
      <c r="AJ24" s="498"/>
      <c r="AK24" s="498"/>
      <c r="AL24" s="537"/>
      <c r="AM24" s="497">
        <v>134544</v>
      </c>
      <c r="AN24" s="498"/>
      <c r="AO24" s="498"/>
      <c r="AP24" s="498"/>
      <c r="AQ24" s="498"/>
      <c r="AR24" s="537"/>
      <c r="AS24" s="497">
        <v>2803</v>
      </c>
      <c r="AT24" s="498"/>
      <c r="AU24" s="498"/>
      <c r="AV24" s="498"/>
      <c r="AW24" s="498"/>
      <c r="AX24" s="499"/>
      <c r="AY24" s="616" t="s">
        <v>171</v>
      </c>
      <c r="AZ24" s="617"/>
      <c r="BA24" s="617"/>
      <c r="BB24" s="617"/>
      <c r="BC24" s="617"/>
      <c r="BD24" s="617"/>
      <c r="BE24" s="617"/>
      <c r="BF24" s="617"/>
      <c r="BG24" s="617"/>
      <c r="BH24" s="617"/>
      <c r="BI24" s="617"/>
      <c r="BJ24" s="617"/>
      <c r="BK24" s="617"/>
      <c r="BL24" s="617"/>
      <c r="BM24" s="618"/>
      <c r="BN24" s="446">
        <v>1857227</v>
      </c>
      <c r="BO24" s="447"/>
      <c r="BP24" s="447"/>
      <c r="BQ24" s="447"/>
      <c r="BR24" s="447"/>
      <c r="BS24" s="447"/>
      <c r="BT24" s="447"/>
      <c r="BU24" s="448"/>
      <c r="BV24" s="446">
        <v>2015080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172</v>
      </c>
      <c r="F25" s="476"/>
      <c r="G25" s="476"/>
      <c r="H25" s="476"/>
      <c r="I25" s="476"/>
      <c r="J25" s="476"/>
      <c r="K25" s="477"/>
      <c r="L25" s="497">
        <v>1</v>
      </c>
      <c r="M25" s="498"/>
      <c r="N25" s="498"/>
      <c r="O25" s="498"/>
      <c r="P25" s="537"/>
      <c r="Q25" s="497">
        <v>5670</v>
      </c>
      <c r="R25" s="498"/>
      <c r="S25" s="498"/>
      <c r="T25" s="498"/>
      <c r="U25" s="498"/>
      <c r="V25" s="537"/>
      <c r="W25" s="596"/>
      <c r="X25" s="584"/>
      <c r="Y25" s="585"/>
      <c r="Z25" s="496" t="s">
        <v>173</v>
      </c>
      <c r="AA25" s="476"/>
      <c r="AB25" s="476"/>
      <c r="AC25" s="476"/>
      <c r="AD25" s="476"/>
      <c r="AE25" s="476"/>
      <c r="AF25" s="476"/>
      <c r="AG25" s="477"/>
      <c r="AH25" s="497" t="s">
        <v>124</v>
      </c>
      <c r="AI25" s="498"/>
      <c r="AJ25" s="498"/>
      <c r="AK25" s="498"/>
      <c r="AL25" s="537"/>
      <c r="AM25" s="497" t="s">
        <v>135</v>
      </c>
      <c r="AN25" s="498"/>
      <c r="AO25" s="498"/>
      <c r="AP25" s="498"/>
      <c r="AQ25" s="498"/>
      <c r="AR25" s="537"/>
      <c r="AS25" s="497" t="s">
        <v>135</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19824</v>
      </c>
      <c r="BO25" s="410"/>
      <c r="BP25" s="410"/>
      <c r="BQ25" s="410"/>
      <c r="BR25" s="410"/>
      <c r="BS25" s="410"/>
      <c r="BT25" s="410"/>
      <c r="BU25" s="411"/>
      <c r="BV25" s="409">
        <v>20502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175</v>
      </c>
      <c r="F26" s="476"/>
      <c r="G26" s="476"/>
      <c r="H26" s="476"/>
      <c r="I26" s="476"/>
      <c r="J26" s="476"/>
      <c r="K26" s="477"/>
      <c r="L26" s="497">
        <v>1</v>
      </c>
      <c r="M26" s="498"/>
      <c r="N26" s="498"/>
      <c r="O26" s="498"/>
      <c r="P26" s="537"/>
      <c r="Q26" s="497">
        <v>4950</v>
      </c>
      <c r="R26" s="498"/>
      <c r="S26" s="498"/>
      <c r="T26" s="498"/>
      <c r="U26" s="498"/>
      <c r="V26" s="537"/>
      <c r="W26" s="596"/>
      <c r="X26" s="584"/>
      <c r="Y26" s="585"/>
      <c r="Z26" s="496" t="s">
        <v>176</v>
      </c>
      <c r="AA26" s="606"/>
      <c r="AB26" s="606"/>
      <c r="AC26" s="606"/>
      <c r="AD26" s="606"/>
      <c r="AE26" s="606"/>
      <c r="AF26" s="606"/>
      <c r="AG26" s="607"/>
      <c r="AH26" s="497">
        <v>1</v>
      </c>
      <c r="AI26" s="498"/>
      <c r="AJ26" s="498"/>
      <c r="AK26" s="498"/>
      <c r="AL26" s="537"/>
      <c r="AM26" s="497" t="s">
        <v>177</v>
      </c>
      <c r="AN26" s="498"/>
      <c r="AO26" s="498"/>
      <c r="AP26" s="498"/>
      <c r="AQ26" s="498"/>
      <c r="AR26" s="537"/>
      <c r="AS26" s="497" t="s">
        <v>178</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135</v>
      </c>
      <c r="BO26" s="447"/>
      <c r="BP26" s="447"/>
      <c r="BQ26" s="447"/>
      <c r="BR26" s="447"/>
      <c r="BS26" s="447"/>
      <c r="BT26" s="447"/>
      <c r="BU26" s="448"/>
      <c r="BV26" s="446" t="s">
        <v>135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180</v>
      </c>
      <c r="F27" s="476"/>
      <c r="G27" s="476"/>
      <c r="H27" s="476"/>
      <c r="I27" s="476"/>
      <c r="J27" s="476"/>
      <c r="K27" s="477"/>
      <c r="L27" s="497">
        <v>1</v>
      </c>
      <c r="M27" s="498"/>
      <c r="N27" s="498"/>
      <c r="O27" s="498"/>
      <c r="P27" s="537"/>
      <c r="Q27" s="497">
        <v>2520</v>
      </c>
      <c r="R27" s="498"/>
      <c r="S27" s="498"/>
      <c r="T27" s="498"/>
      <c r="U27" s="498"/>
      <c r="V27" s="537"/>
      <c r="W27" s="596"/>
      <c r="X27" s="584"/>
      <c r="Y27" s="585"/>
      <c r="Z27" s="496" t="s">
        <v>181</v>
      </c>
      <c r="AA27" s="476"/>
      <c r="AB27" s="476"/>
      <c r="AC27" s="476"/>
      <c r="AD27" s="476"/>
      <c r="AE27" s="476"/>
      <c r="AF27" s="476"/>
      <c r="AG27" s="477"/>
      <c r="AH27" s="497">
        <v>1</v>
      </c>
      <c r="AI27" s="498"/>
      <c r="AJ27" s="498"/>
      <c r="AK27" s="498"/>
      <c r="AL27" s="537"/>
      <c r="AM27" s="497" t="s">
        <v>177</v>
      </c>
      <c r="AN27" s="498"/>
      <c r="AO27" s="498"/>
      <c r="AP27" s="498"/>
      <c r="AQ27" s="498"/>
      <c r="AR27" s="537"/>
      <c r="AS27" s="497" t="s">
        <v>177</v>
      </c>
      <c r="AT27" s="498"/>
      <c r="AU27" s="498"/>
      <c r="AV27" s="498"/>
      <c r="AW27" s="498"/>
      <c r="AX27" s="499"/>
      <c r="AY27" s="538" t="s">
        <v>182</v>
      </c>
      <c r="AZ27" s="539"/>
      <c r="BA27" s="539"/>
      <c r="BB27" s="539"/>
      <c r="BC27" s="539"/>
      <c r="BD27" s="539"/>
      <c r="BE27" s="539"/>
      <c r="BF27" s="539"/>
      <c r="BG27" s="539"/>
      <c r="BH27" s="539"/>
      <c r="BI27" s="539"/>
      <c r="BJ27" s="539"/>
      <c r="BK27" s="539"/>
      <c r="BL27" s="539"/>
      <c r="BM27" s="540"/>
      <c r="BN27" s="619">
        <v>68355</v>
      </c>
      <c r="BO27" s="620"/>
      <c r="BP27" s="620"/>
      <c r="BQ27" s="620"/>
      <c r="BR27" s="620"/>
      <c r="BS27" s="620"/>
      <c r="BT27" s="620"/>
      <c r="BU27" s="621"/>
      <c r="BV27" s="619">
        <v>68305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183</v>
      </c>
      <c r="F28" s="476"/>
      <c r="G28" s="476"/>
      <c r="H28" s="476"/>
      <c r="I28" s="476"/>
      <c r="J28" s="476"/>
      <c r="K28" s="477"/>
      <c r="L28" s="497">
        <v>1</v>
      </c>
      <c r="M28" s="498"/>
      <c r="N28" s="498"/>
      <c r="O28" s="498"/>
      <c r="P28" s="537"/>
      <c r="Q28" s="497">
        <v>2250</v>
      </c>
      <c r="R28" s="498"/>
      <c r="S28" s="498"/>
      <c r="T28" s="498"/>
      <c r="U28" s="498"/>
      <c r="V28" s="537"/>
      <c r="W28" s="596"/>
      <c r="X28" s="584"/>
      <c r="Y28" s="585"/>
      <c r="Z28" s="496" t="s">
        <v>184</v>
      </c>
      <c r="AA28" s="476"/>
      <c r="AB28" s="476"/>
      <c r="AC28" s="476"/>
      <c r="AD28" s="476"/>
      <c r="AE28" s="476"/>
      <c r="AF28" s="476"/>
      <c r="AG28" s="477"/>
      <c r="AH28" s="497" t="s">
        <v>135</v>
      </c>
      <c r="AI28" s="498"/>
      <c r="AJ28" s="498"/>
      <c r="AK28" s="498"/>
      <c r="AL28" s="537"/>
      <c r="AM28" s="497" t="s">
        <v>135</v>
      </c>
      <c r="AN28" s="498"/>
      <c r="AO28" s="498"/>
      <c r="AP28" s="498"/>
      <c r="AQ28" s="498"/>
      <c r="AR28" s="537"/>
      <c r="AS28" s="497" t="s">
        <v>135</v>
      </c>
      <c r="AT28" s="498"/>
      <c r="AU28" s="498"/>
      <c r="AV28" s="498"/>
      <c r="AW28" s="498"/>
      <c r="AX28" s="499"/>
      <c r="AY28" s="622" t="s">
        <v>185</v>
      </c>
      <c r="AZ28" s="623"/>
      <c r="BA28" s="623"/>
      <c r="BB28" s="624"/>
      <c r="BC28" s="406" t="s">
        <v>41</v>
      </c>
      <c r="BD28" s="407"/>
      <c r="BE28" s="407"/>
      <c r="BF28" s="407"/>
      <c r="BG28" s="407"/>
      <c r="BH28" s="407"/>
      <c r="BI28" s="407"/>
      <c r="BJ28" s="407"/>
      <c r="BK28" s="407"/>
      <c r="BL28" s="407"/>
      <c r="BM28" s="408"/>
      <c r="BN28" s="409">
        <v>461000</v>
      </c>
      <c r="BO28" s="410"/>
      <c r="BP28" s="410"/>
      <c r="BQ28" s="410"/>
      <c r="BR28" s="410"/>
      <c r="BS28" s="410"/>
      <c r="BT28" s="410"/>
      <c r="BU28" s="411"/>
      <c r="BV28" s="409">
        <v>411010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186</v>
      </c>
      <c r="F29" s="476"/>
      <c r="G29" s="476"/>
      <c r="H29" s="476"/>
      <c r="I29" s="476"/>
      <c r="J29" s="476"/>
      <c r="K29" s="477"/>
      <c r="L29" s="497">
        <v>10</v>
      </c>
      <c r="M29" s="498"/>
      <c r="N29" s="498"/>
      <c r="O29" s="498"/>
      <c r="P29" s="537"/>
      <c r="Q29" s="497">
        <v>2120</v>
      </c>
      <c r="R29" s="498"/>
      <c r="S29" s="498"/>
      <c r="T29" s="498"/>
      <c r="U29" s="498"/>
      <c r="V29" s="537"/>
      <c r="W29" s="597"/>
      <c r="X29" s="598"/>
      <c r="Y29" s="599"/>
      <c r="Z29" s="496" t="s">
        <v>187</v>
      </c>
      <c r="AA29" s="476"/>
      <c r="AB29" s="476"/>
      <c r="AC29" s="476"/>
      <c r="AD29" s="476"/>
      <c r="AE29" s="476"/>
      <c r="AF29" s="476"/>
      <c r="AG29" s="477"/>
      <c r="AH29" s="497">
        <v>49</v>
      </c>
      <c r="AI29" s="498"/>
      <c r="AJ29" s="498"/>
      <c r="AK29" s="498"/>
      <c r="AL29" s="537"/>
      <c r="AM29" s="497">
        <v>138115</v>
      </c>
      <c r="AN29" s="498"/>
      <c r="AO29" s="498"/>
      <c r="AP29" s="498"/>
      <c r="AQ29" s="498"/>
      <c r="AR29" s="537"/>
      <c r="AS29" s="497">
        <v>2819</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518000</v>
      </c>
      <c r="BO29" s="447"/>
      <c r="BP29" s="447"/>
      <c r="BQ29" s="447"/>
      <c r="BR29" s="447"/>
      <c r="BS29" s="447"/>
      <c r="BT29" s="447"/>
      <c r="BU29" s="448"/>
      <c r="BV29" s="446">
        <v>515000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90.2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1120575</v>
      </c>
      <c r="BO30" s="620"/>
      <c r="BP30" s="620"/>
      <c r="BQ30" s="620"/>
      <c r="BR30" s="620"/>
      <c r="BS30" s="620"/>
      <c r="BT30" s="620"/>
      <c r="BU30" s="621"/>
      <c r="BV30" s="619">
        <v>1207225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198</v>
      </c>
      <c r="AN33" s="470"/>
      <c r="AO33" s="435" t="s">
        <v>197</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196</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IF('各会計、関係団体の財政状況及び健全化判断比率'!B34="","",'各会計、関係団体の財政状況及び健全化判断比率'!B34)</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秋田県町村電算システム共同事業組合（一般会計）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国民健康保険井川町診療所特別会計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湖東地区行政一部事務組合（一般会計）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八郎潟町・井川町衛生処理施設組合（一般会計）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介護認定事業特別会計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八郎湖周辺清掃事務組合（一般会計）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介護サービス事業特別会計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井川町・潟上市共有財産管理組合（一般会計）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7</v>
      </c>
      <c r="V39" s="632"/>
      <c r="W39" s="633" t="str">
        <f>IF('各会計、関係団体の財政状況及び健全化判断比率'!B33="","",'各会計、関係団体の財政状況及び健全化判断比率'!B33)</f>
        <v>後期高齢者医療特別会計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秋田県市町村総合事務組合（一般会計）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秋田県市町村総合事務組合（交通災害共済事業等特別会計）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秋田県後期高齢者医療広域連合（一般会計）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秋田県後期高齢者医療広域連合（後期高齢者医療特別会計）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秋田県市町村会館管理組合（一般会計）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208</v>
      </c>
    </row>
    <row r="50" spans="5:5" x14ac:dyDescent="0.2">
      <c r="E50" s="167" t="s">
        <v>209</v>
      </c>
    </row>
    <row r="51" spans="5:5" x14ac:dyDescent="0.2">
      <c r="E51" s="167" t="s">
        <v>210</v>
      </c>
    </row>
    <row r="52" spans="5:5" x14ac:dyDescent="0.2">
      <c r="E52" s="167" t="s">
        <v>211</v>
      </c>
    </row>
    <row r="53" spans="5:5" x14ac:dyDescent="0.2">
      <c r="E53" s="167" t="s">
        <v>212</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LpG3qNH1wkcbBDb444t+IW+yw4sbWkCLj7rb8I+NvbC0H+/bLg/AUqOwuklGP250aUkcVU/qGOwJtPPD9c+QiA==" saltValue="0jHi1RwpGDH3F+YF7VDj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24" t="s">
        <v>556</v>
      </c>
      <c r="D34" s="1224"/>
      <c r="E34" s="1225"/>
      <c r="F34" s="32">
        <v>9.91</v>
      </c>
      <c r="G34" s="33">
        <v>7.64</v>
      </c>
      <c r="H34" s="33">
        <v>8.5</v>
      </c>
      <c r="I34" s="33">
        <v>8.9700000000000006</v>
      </c>
      <c r="J34" s="34">
        <v>7.5</v>
      </c>
      <c r="K34" s="22"/>
      <c r="L34" s="22"/>
      <c r="M34" s="22"/>
      <c r="N34" s="22"/>
      <c r="O34" s="22"/>
      <c r="P34" s="22"/>
    </row>
    <row r="35" spans="1:16" ht="39" customHeight="1" x14ac:dyDescent="0.2">
      <c r="A35" s="22"/>
      <c r="B35" s="35"/>
      <c r="C35" s="1218" t="s">
        <v>557</v>
      </c>
      <c r="D35" s="1219"/>
      <c r="E35" s="1220"/>
      <c r="F35" s="36">
        <v>3.19</v>
      </c>
      <c r="G35" s="37">
        <v>1.84</v>
      </c>
      <c r="H35" s="37">
        <v>3.66</v>
      </c>
      <c r="I35" s="37">
        <v>3.79</v>
      </c>
      <c r="J35" s="38">
        <v>4.99</v>
      </c>
      <c r="K35" s="22"/>
      <c r="L35" s="22"/>
      <c r="M35" s="22"/>
      <c r="N35" s="22"/>
      <c r="O35" s="22"/>
      <c r="P35" s="22"/>
    </row>
    <row r="36" spans="1:16" ht="39" customHeight="1" x14ac:dyDescent="0.2">
      <c r="A36" s="22"/>
      <c r="B36" s="35"/>
      <c r="C36" s="1218" t="s">
        <v>558</v>
      </c>
      <c r="D36" s="1219"/>
      <c r="E36" s="1220"/>
      <c r="F36" s="36">
        <v>1.62</v>
      </c>
      <c r="G36" s="37">
        <v>1.84</v>
      </c>
      <c r="H36" s="37">
        <v>1.94</v>
      </c>
      <c r="I36" s="37">
        <v>2.33</v>
      </c>
      <c r="J36" s="38">
        <v>2.42</v>
      </c>
      <c r="K36" s="22"/>
      <c r="L36" s="22"/>
      <c r="M36" s="22"/>
      <c r="N36" s="22"/>
      <c r="O36" s="22"/>
      <c r="P36" s="22"/>
    </row>
    <row r="37" spans="1:16" ht="39" customHeight="1" x14ac:dyDescent="0.2">
      <c r="A37" s="22"/>
      <c r="B37" s="35"/>
      <c r="C37" s="1218" t="s">
        <v>559</v>
      </c>
      <c r="D37" s="1219"/>
      <c r="E37" s="1220"/>
      <c r="F37" s="36">
        <v>0.62</v>
      </c>
      <c r="G37" s="37">
        <v>0.62</v>
      </c>
      <c r="H37" s="37">
        <v>0.91</v>
      </c>
      <c r="I37" s="37">
        <v>0.82</v>
      </c>
      <c r="J37" s="38">
        <v>1.68</v>
      </c>
      <c r="K37" s="22"/>
      <c r="L37" s="22"/>
      <c r="M37" s="22"/>
      <c r="N37" s="22"/>
      <c r="O37" s="22"/>
      <c r="P37" s="22"/>
    </row>
    <row r="38" spans="1:16" ht="39" customHeight="1" x14ac:dyDescent="0.2">
      <c r="A38" s="22"/>
      <c r="B38" s="35"/>
      <c r="C38" s="1218" t="s">
        <v>560</v>
      </c>
      <c r="D38" s="1219"/>
      <c r="E38" s="1220"/>
      <c r="F38" s="36">
        <v>7.0000000000000007E-2</v>
      </c>
      <c r="G38" s="37">
        <v>0.09</v>
      </c>
      <c r="H38" s="37">
        <v>0.1</v>
      </c>
      <c r="I38" s="37">
        <v>0.13</v>
      </c>
      <c r="J38" s="38">
        <v>0.16</v>
      </c>
      <c r="K38" s="22"/>
      <c r="L38" s="22"/>
      <c r="M38" s="22"/>
      <c r="N38" s="22"/>
      <c r="O38" s="22"/>
      <c r="P38" s="22"/>
    </row>
    <row r="39" spans="1:16" ht="39" customHeight="1" x14ac:dyDescent="0.2">
      <c r="A39" s="22"/>
      <c r="B39" s="35"/>
      <c r="C39" s="1218" t="s">
        <v>561</v>
      </c>
      <c r="D39" s="1219"/>
      <c r="E39" s="1220"/>
      <c r="F39" s="36">
        <v>0</v>
      </c>
      <c r="G39" s="37">
        <v>0</v>
      </c>
      <c r="H39" s="37">
        <v>0</v>
      </c>
      <c r="I39" s="37">
        <v>0.01</v>
      </c>
      <c r="J39" s="38">
        <v>0.01</v>
      </c>
      <c r="K39" s="22"/>
      <c r="L39" s="22"/>
      <c r="M39" s="22"/>
      <c r="N39" s="22"/>
      <c r="O39" s="22"/>
      <c r="P39" s="22"/>
    </row>
    <row r="40" spans="1:16" ht="39" customHeight="1" x14ac:dyDescent="0.2">
      <c r="A40" s="22"/>
      <c r="B40" s="35"/>
      <c r="C40" s="1218" t="s">
        <v>562</v>
      </c>
      <c r="D40" s="1219"/>
      <c r="E40" s="1220"/>
      <c r="F40" s="36">
        <v>0</v>
      </c>
      <c r="G40" s="37">
        <v>0</v>
      </c>
      <c r="H40" s="37">
        <v>0</v>
      </c>
      <c r="I40" s="37">
        <v>0</v>
      </c>
      <c r="J40" s="38">
        <v>0</v>
      </c>
      <c r="K40" s="22"/>
      <c r="L40" s="22"/>
      <c r="M40" s="22"/>
      <c r="N40" s="22"/>
      <c r="O40" s="22"/>
      <c r="P40" s="22"/>
    </row>
    <row r="41" spans="1:16" ht="39" customHeight="1" x14ac:dyDescent="0.2">
      <c r="A41" s="22"/>
      <c r="B41" s="35"/>
      <c r="C41" s="1218" t="s">
        <v>563</v>
      </c>
      <c r="D41" s="1219"/>
      <c r="E41" s="1220"/>
      <c r="F41" s="36">
        <v>0</v>
      </c>
      <c r="G41" s="37">
        <v>0</v>
      </c>
      <c r="H41" s="37">
        <v>0</v>
      </c>
      <c r="I41" s="37">
        <v>0</v>
      </c>
      <c r="J41" s="38">
        <v>0</v>
      </c>
      <c r="K41" s="22"/>
      <c r="L41" s="22"/>
      <c r="M41" s="22"/>
      <c r="N41" s="22"/>
      <c r="O41" s="22"/>
      <c r="P41" s="22"/>
    </row>
    <row r="42" spans="1:16" ht="39" customHeight="1" x14ac:dyDescent="0.2">
      <c r="A42" s="22"/>
      <c r="B42" s="39"/>
      <c r="C42" s="1218" t="s">
        <v>564</v>
      </c>
      <c r="D42" s="1219"/>
      <c r="E42" s="1220"/>
      <c r="F42" s="36" t="s">
        <v>508</v>
      </c>
      <c r="G42" s="37" t="s">
        <v>508</v>
      </c>
      <c r="H42" s="37" t="s">
        <v>508</v>
      </c>
      <c r="I42" s="37" t="s">
        <v>508</v>
      </c>
      <c r="J42" s="38" t="s">
        <v>508</v>
      </c>
      <c r="K42" s="22"/>
      <c r="L42" s="22"/>
      <c r="M42" s="22"/>
      <c r="N42" s="22"/>
      <c r="O42" s="22"/>
      <c r="P42" s="22"/>
    </row>
    <row r="43" spans="1:16" ht="39" customHeight="1" thickBot="1" x14ac:dyDescent="0.25">
      <c r="A43" s="22"/>
      <c r="B43" s="40"/>
      <c r="C43" s="1221" t="s">
        <v>565</v>
      </c>
      <c r="D43" s="1222"/>
      <c r="E43" s="1223"/>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YplWrRG0pp4mBHeYaHvjeB/cVUd7Hm+ABchzmkTrSZvm02bD925A257pzik2leLJmK0XOrkZV8z6fu/FQSN4w==" saltValue="kd/Y7xYuE1OvHYBaEE6S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410</v>
      </c>
      <c r="L45" s="60">
        <v>424</v>
      </c>
      <c r="M45" s="60">
        <v>444</v>
      </c>
      <c r="N45" s="60">
        <v>444</v>
      </c>
      <c r="O45" s="61">
        <v>457</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2">
      <c r="A48" s="48"/>
      <c r="B48" s="1236"/>
      <c r="C48" s="1237"/>
      <c r="D48" s="62"/>
      <c r="E48" s="1228" t="s">
        <v>14</v>
      </c>
      <c r="F48" s="1228"/>
      <c r="G48" s="1228"/>
      <c r="H48" s="1228"/>
      <c r="I48" s="1228"/>
      <c r="J48" s="1229"/>
      <c r="K48" s="63">
        <v>95</v>
      </c>
      <c r="L48" s="64">
        <v>87</v>
      </c>
      <c r="M48" s="64">
        <v>88</v>
      </c>
      <c r="N48" s="64">
        <v>95</v>
      </c>
      <c r="O48" s="65">
        <v>108</v>
      </c>
      <c r="P48" s="48"/>
      <c r="Q48" s="48"/>
      <c r="R48" s="48"/>
      <c r="S48" s="48"/>
      <c r="T48" s="48"/>
      <c r="U48" s="48"/>
    </row>
    <row r="49" spans="1:21" ht="30.75" customHeight="1" x14ac:dyDescent="0.2">
      <c r="A49" s="48"/>
      <c r="B49" s="1236"/>
      <c r="C49" s="1237"/>
      <c r="D49" s="62"/>
      <c r="E49" s="1228" t="s">
        <v>15</v>
      </c>
      <c r="F49" s="1228"/>
      <c r="G49" s="1228"/>
      <c r="H49" s="1228"/>
      <c r="I49" s="1228"/>
      <c r="J49" s="1229"/>
      <c r="K49" s="63">
        <v>12</v>
      </c>
      <c r="L49" s="64">
        <v>11</v>
      </c>
      <c r="M49" s="64">
        <v>16</v>
      </c>
      <c r="N49" s="64">
        <v>15</v>
      </c>
      <c r="O49" s="65">
        <v>18</v>
      </c>
      <c r="P49" s="48"/>
      <c r="Q49" s="48"/>
      <c r="R49" s="48"/>
      <c r="S49" s="48"/>
      <c r="T49" s="48"/>
      <c r="U49" s="48"/>
    </row>
    <row r="50" spans="1:21" ht="30.75" customHeight="1" x14ac:dyDescent="0.2">
      <c r="A50" s="48"/>
      <c r="B50" s="1236"/>
      <c r="C50" s="1237"/>
      <c r="D50" s="62"/>
      <c r="E50" s="1228" t="s">
        <v>16</v>
      </c>
      <c r="F50" s="1228"/>
      <c r="G50" s="1228"/>
      <c r="H50" s="1228"/>
      <c r="I50" s="1228"/>
      <c r="J50" s="1229"/>
      <c r="K50" s="63">
        <v>1</v>
      </c>
      <c r="L50" s="64">
        <v>2</v>
      </c>
      <c r="M50" s="64">
        <v>2</v>
      </c>
      <c r="N50" s="64">
        <v>2</v>
      </c>
      <c r="O50" s="65">
        <v>2</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387</v>
      </c>
      <c r="L52" s="64">
        <v>429</v>
      </c>
      <c r="M52" s="64">
        <v>420</v>
      </c>
      <c r="N52" s="64">
        <v>418</v>
      </c>
      <c r="O52" s="65">
        <v>429</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131</v>
      </c>
      <c r="L53" s="69">
        <v>95</v>
      </c>
      <c r="M53" s="69">
        <v>130</v>
      </c>
      <c r="N53" s="69">
        <v>138</v>
      </c>
      <c r="O53" s="70">
        <v>156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dcw+cw61Q7Avbjd/jIi6xOFoHhOzfgJa+ZL5kRBCyA7K7UWYOQ3YjEmT/d4OOXcJon1Rbv34IWnLE+lM1akhQ==" saltValue="MNDKAM8PB180Vw4x7Mt5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551</v>
      </c>
      <c r="J40" s="79" t="s">
        <v>552</v>
      </c>
      <c r="K40" s="79" t="s">
        <v>553</v>
      </c>
      <c r="L40" s="79" t="s">
        <v>554</v>
      </c>
      <c r="M40" s="80" t="s">
        <v>555</v>
      </c>
    </row>
    <row r="41" spans="2:13" ht="27.75" customHeight="1" x14ac:dyDescent="0.2">
      <c r="B41" s="1242" t="s">
        <v>23</v>
      </c>
      <c r="C41" s="1243"/>
      <c r="D41" s="81"/>
      <c r="E41" s="1248" t="s">
        <v>24</v>
      </c>
      <c r="F41" s="1248"/>
      <c r="G41" s="1248"/>
      <c r="H41" s="1249"/>
      <c r="I41" s="82">
        <v>3772</v>
      </c>
      <c r="J41" s="83">
        <v>3648</v>
      </c>
      <c r="K41" s="83">
        <v>3351</v>
      </c>
      <c r="L41" s="83">
        <v>3088</v>
      </c>
      <c r="M41" s="84">
        <v>2916</v>
      </c>
    </row>
    <row r="42" spans="2:13" ht="27.75" customHeight="1" x14ac:dyDescent="0.2">
      <c r="B42" s="1244"/>
      <c r="C42" s="1245"/>
      <c r="D42" s="85"/>
      <c r="E42" s="1250" t="s">
        <v>25</v>
      </c>
      <c r="F42" s="1250"/>
      <c r="G42" s="1250"/>
      <c r="H42" s="1251"/>
      <c r="I42" s="86">
        <v>16</v>
      </c>
      <c r="J42" s="87">
        <v>18</v>
      </c>
      <c r="K42" s="87">
        <v>17</v>
      </c>
      <c r="L42" s="87">
        <v>18</v>
      </c>
      <c r="M42" s="88">
        <v>17</v>
      </c>
    </row>
    <row r="43" spans="2:13" ht="27.75" customHeight="1" x14ac:dyDescent="0.2">
      <c r="B43" s="1244"/>
      <c r="C43" s="1245"/>
      <c r="D43" s="85"/>
      <c r="E43" s="1250" t="s">
        <v>26</v>
      </c>
      <c r="F43" s="1250"/>
      <c r="G43" s="1250"/>
      <c r="H43" s="1251"/>
      <c r="I43" s="86">
        <v>1326</v>
      </c>
      <c r="J43" s="87">
        <v>1235</v>
      </c>
      <c r="K43" s="87">
        <v>1202</v>
      </c>
      <c r="L43" s="87">
        <v>1138</v>
      </c>
      <c r="M43" s="88">
        <v>1136</v>
      </c>
    </row>
    <row r="44" spans="2:13" ht="27.75" customHeight="1" x14ac:dyDescent="0.2">
      <c r="B44" s="1244"/>
      <c r="C44" s="1245"/>
      <c r="D44" s="85"/>
      <c r="E44" s="1250" t="s">
        <v>27</v>
      </c>
      <c r="F44" s="1250"/>
      <c r="G44" s="1250"/>
      <c r="H44" s="1251"/>
      <c r="I44" s="86">
        <v>180</v>
      </c>
      <c r="J44" s="87">
        <v>291</v>
      </c>
      <c r="K44" s="87">
        <v>289</v>
      </c>
      <c r="L44" s="87">
        <v>259</v>
      </c>
      <c r="M44" s="88">
        <v>222</v>
      </c>
    </row>
    <row r="45" spans="2:13" ht="27.75" customHeight="1" x14ac:dyDescent="0.2">
      <c r="B45" s="1244"/>
      <c r="C45" s="1245"/>
      <c r="D45" s="85"/>
      <c r="E45" s="1250" t="s">
        <v>28</v>
      </c>
      <c r="F45" s="1250"/>
      <c r="G45" s="1250"/>
      <c r="H45" s="1251"/>
      <c r="I45" s="86">
        <v>561</v>
      </c>
      <c r="J45" s="87">
        <v>473</v>
      </c>
      <c r="K45" s="87">
        <v>444</v>
      </c>
      <c r="L45" s="87">
        <v>497</v>
      </c>
      <c r="M45" s="88">
        <v>366</v>
      </c>
    </row>
    <row r="46" spans="2:13" ht="27.75" customHeight="1" x14ac:dyDescent="0.2">
      <c r="B46" s="1244"/>
      <c r="C46" s="1245"/>
      <c r="D46" s="89"/>
      <c r="E46" s="1250" t="s">
        <v>29</v>
      </c>
      <c r="F46" s="1250"/>
      <c r="G46" s="1250"/>
      <c r="H46" s="1251"/>
      <c r="I46" s="86" t="s">
        <v>508</v>
      </c>
      <c r="J46" s="87" t="s">
        <v>508</v>
      </c>
      <c r="K46" s="87" t="s">
        <v>508</v>
      </c>
      <c r="L46" s="87" t="s">
        <v>508</v>
      </c>
      <c r="M46" s="88" t="s">
        <v>508</v>
      </c>
    </row>
    <row r="47" spans="2:13" ht="27.75" customHeight="1" x14ac:dyDescent="0.2">
      <c r="B47" s="1244"/>
      <c r="C47" s="1245"/>
      <c r="D47" s="90"/>
      <c r="E47" s="1252" t="s">
        <v>30</v>
      </c>
      <c r="F47" s="1253"/>
      <c r="G47" s="1253"/>
      <c r="H47" s="1254"/>
      <c r="I47" s="86" t="s">
        <v>508</v>
      </c>
      <c r="J47" s="87" t="s">
        <v>508</v>
      </c>
      <c r="K47" s="87" t="s">
        <v>508</v>
      </c>
      <c r="L47" s="87" t="s">
        <v>508</v>
      </c>
      <c r="M47" s="88" t="s">
        <v>508</v>
      </c>
    </row>
    <row r="48" spans="2:13" ht="27.75" customHeight="1" x14ac:dyDescent="0.2">
      <c r="B48" s="1244"/>
      <c r="C48" s="1245"/>
      <c r="D48" s="85"/>
      <c r="E48" s="1250" t="s">
        <v>31</v>
      </c>
      <c r="F48" s="1250"/>
      <c r="G48" s="1250"/>
      <c r="H48" s="1251"/>
      <c r="I48" s="86" t="s">
        <v>508</v>
      </c>
      <c r="J48" s="87" t="s">
        <v>508</v>
      </c>
      <c r="K48" s="87" t="s">
        <v>508</v>
      </c>
      <c r="L48" s="87" t="s">
        <v>508</v>
      </c>
      <c r="M48" s="88" t="s">
        <v>508</v>
      </c>
    </row>
    <row r="49" spans="2:13" ht="27.75" customHeight="1" x14ac:dyDescent="0.2">
      <c r="B49" s="1246"/>
      <c r="C49" s="1247"/>
      <c r="D49" s="85"/>
      <c r="E49" s="1250" t="s">
        <v>32</v>
      </c>
      <c r="F49" s="1250"/>
      <c r="G49" s="1250"/>
      <c r="H49" s="1251"/>
      <c r="I49" s="86">
        <v>4</v>
      </c>
      <c r="J49" s="87" t="s">
        <v>508</v>
      </c>
      <c r="K49" s="87" t="s">
        <v>508</v>
      </c>
      <c r="L49" s="87" t="s">
        <v>508</v>
      </c>
      <c r="M49" s="88" t="s">
        <v>508</v>
      </c>
    </row>
    <row r="50" spans="2:13" ht="27.75" customHeight="1" x14ac:dyDescent="0.2">
      <c r="B50" s="1255" t="s">
        <v>33</v>
      </c>
      <c r="C50" s="1256"/>
      <c r="D50" s="91"/>
      <c r="E50" s="1250" t="s">
        <v>34</v>
      </c>
      <c r="F50" s="1250"/>
      <c r="G50" s="1250"/>
      <c r="H50" s="1251"/>
      <c r="I50" s="86">
        <v>1878</v>
      </c>
      <c r="J50" s="87">
        <v>2113</v>
      </c>
      <c r="K50" s="87">
        <v>2325</v>
      </c>
      <c r="L50" s="87">
        <v>2280</v>
      </c>
      <c r="M50" s="88">
        <v>2277</v>
      </c>
    </row>
    <row r="51" spans="2:13" ht="27.75" customHeight="1" x14ac:dyDescent="0.2">
      <c r="B51" s="1244"/>
      <c r="C51" s="1245"/>
      <c r="D51" s="85"/>
      <c r="E51" s="1250" t="s">
        <v>35</v>
      </c>
      <c r="F51" s="1250"/>
      <c r="G51" s="1250"/>
      <c r="H51" s="1251"/>
      <c r="I51" s="86">
        <v>73</v>
      </c>
      <c r="J51" s="87">
        <v>55</v>
      </c>
      <c r="K51" s="87">
        <v>44</v>
      </c>
      <c r="L51" s="87">
        <v>32</v>
      </c>
      <c r="M51" s="88">
        <v>22</v>
      </c>
    </row>
    <row r="52" spans="2:13" ht="27.75" customHeight="1" x14ac:dyDescent="0.2">
      <c r="B52" s="1246"/>
      <c r="C52" s="1247"/>
      <c r="D52" s="85"/>
      <c r="E52" s="1250" t="s">
        <v>36</v>
      </c>
      <c r="F52" s="1250"/>
      <c r="G52" s="1250"/>
      <c r="H52" s="1251"/>
      <c r="I52" s="86">
        <v>4620</v>
      </c>
      <c r="J52" s="87">
        <v>4459</v>
      </c>
      <c r="K52" s="87">
        <v>4348</v>
      </c>
      <c r="L52" s="87">
        <v>4237</v>
      </c>
      <c r="M52" s="88">
        <v>4153</v>
      </c>
    </row>
    <row r="53" spans="2:13" ht="27.75" customHeight="1" thickBot="1" x14ac:dyDescent="0.25">
      <c r="B53" s="1257" t="s">
        <v>37</v>
      </c>
      <c r="C53" s="1258"/>
      <c r="D53" s="92"/>
      <c r="E53" s="1259" t="s">
        <v>38</v>
      </c>
      <c r="F53" s="1259"/>
      <c r="G53" s="1259"/>
      <c r="H53" s="1260"/>
      <c r="I53" s="93">
        <v>-712</v>
      </c>
      <c r="J53" s="94">
        <v>-962</v>
      </c>
      <c r="K53" s="94">
        <v>-1414</v>
      </c>
      <c r="L53" s="94">
        <v>-1549</v>
      </c>
      <c r="M53" s="95">
        <v>-1796</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7/nh096HI928lxblTpRFsDRY4bbpIP1IyC/405RTzAK24Hy3yjjMOykvtbkP5y6Xyb/jz5bbfVuX6wEv1LJxg==" saltValue="M1yaHeY+qW1lfW/V6Ny0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553</v>
      </c>
      <c r="G54" s="104" t="s">
        <v>554</v>
      </c>
      <c r="H54" s="105" t="s">
        <v>555</v>
      </c>
    </row>
    <row r="55" spans="2:8" ht="52.5" customHeight="1" x14ac:dyDescent="0.2">
      <c r="B55" s="106"/>
      <c r="C55" s="1269" t="s">
        <v>41</v>
      </c>
      <c r="D55" s="1269"/>
      <c r="E55" s="1270"/>
      <c r="F55" s="107">
        <v>408</v>
      </c>
      <c r="G55" s="107">
        <v>411</v>
      </c>
      <c r="H55" s="108">
        <v>461</v>
      </c>
    </row>
    <row r="56" spans="2:8" ht="52.5" customHeight="1" x14ac:dyDescent="0.2">
      <c r="B56" s="109"/>
      <c r="C56" s="1271" t="s">
        <v>42</v>
      </c>
      <c r="D56" s="1271"/>
      <c r="E56" s="1272"/>
      <c r="F56" s="110">
        <v>512</v>
      </c>
      <c r="G56" s="110">
        <v>515</v>
      </c>
      <c r="H56" s="111">
        <v>518</v>
      </c>
    </row>
    <row r="57" spans="2:8" ht="53.25" customHeight="1" x14ac:dyDescent="0.2">
      <c r="B57" s="109"/>
      <c r="C57" s="1273" t="s">
        <v>43</v>
      </c>
      <c r="D57" s="1273"/>
      <c r="E57" s="1274"/>
      <c r="F57" s="112">
        <v>1261</v>
      </c>
      <c r="G57" s="112">
        <v>1207</v>
      </c>
      <c r="H57" s="113">
        <v>1121</v>
      </c>
    </row>
    <row r="58" spans="2:8" ht="45.75" customHeight="1" x14ac:dyDescent="0.2">
      <c r="B58" s="114"/>
      <c r="C58" s="1261" t="s">
        <v>566</v>
      </c>
      <c r="D58" s="1262"/>
      <c r="E58" s="1263"/>
      <c r="F58" s="115">
        <v>314</v>
      </c>
      <c r="G58" s="115">
        <v>334</v>
      </c>
      <c r="H58" s="116">
        <v>339</v>
      </c>
    </row>
    <row r="59" spans="2:8" ht="45.75" customHeight="1" x14ac:dyDescent="0.2">
      <c r="B59" s="114"/>
      <c r="C59" s="1261" t="s">
        <v>567</v>
      </c>
      <c r="D59" s="1262"/>
      <c r="E59" s="1263"/>
      <c r="F59" s="115">
        <v>145</v>
      </c>
      <c r="G59" s="115">
        <v>160</v>
      </c>
      <c r="H59" s="116">
        <v>161</v>
      </c>
    </row>
    <row r="60" spans="2:8" ht="45.75" customHeight="1" x14ac:dyDescent="0.2">
      <c r="B60" s="114"/>
      <c r="C60" s="1261" t="s">
        <v>568</v>
      </c>
      <c r="D60" s="1262"/>
      <c r="E60" s="1263"/>
      <c r="F60" s="115">
        <v>350</v>
      </c>
      <c r="G60" s="115">
        <v>249</v>
      </c>
      <c r="H60" s="116">
        <v>145</v>
      </c>
    </row>
    <row r="61" spans="2:8" ht="45.75" customHeight="1" x14ac:dyDescent="0.2">
      <c r="B61" s="114"/>
      <c r="C61" s="1261" t="s">
        <v>569</v>
      </c>
      <c r="D61" s="1262"/>
      <c r="E61" s="1263"/>
      <c r="F61" s="115">
        <v>115</v>
      </c>
      <c r="G61" s="115">
        <v>123</v>
      </c>
      <c r="H61" s="116">
        <v>131</v>
      </c>
    </row>
    <row r="62" spans="2:8" ht="45.75" customHeight="1" thickBot="1" x14ac:dyDescent="0.25">
      <c r="B62" s="117"/>
      <c r="C62" s="1264" t="s">
        <v>570</v>
      </c>
      <c r="D62" s="1265"/>
      <c r="E62" s="1266"/>
      <c r="F62" s="118">
        <v>125</v>
      </c>
      <c r="G62" s="118">
        <v>125</v>
      </c>
      <c r="H62" s="119">
        <v>126</v>
      </c>
    </row>
    <row r="63" spans="2:8" ht="52.5" customHeight="1" thickBot="1" x14ac:dyDescent="0.25">
      <c r="B63" s="120"/>
      <c r="C63" s="1267" t="s">
        <v>44</v>
      </c>
      <c r="D63" s="1267"/>
      <c r="E63" s="1268"/>
      <c r="F63" s="121">
        <v>2181</v>
      </c>
      <c r="G63" s="121">
        <v>2133</v>
      </c>
      <c r="H63" s="122">
        <v>2100</v>
      </c>
    </row>
    <row r="64" spans="2:8" ht="15" customHeight="1" x14ac:dyDescent="0.2"/>
    <row r="65" ht="0" hidden="1" customHeight="1" x14ac:dyDescent="0.2"/>
    <row r="66" ht="0" hidden="1" customHeight="1" x14ac:dyDescent="0.2"/>
  </sheetData>
  <sheetProtection algorithmName="SHA-512" hashValue="+QhaJTEV3ZWo98Bwiyq9obiEl8yejJNO/4aSufAuly4gpyMz8a3/YPfuXEyfdAPzrTVrOzfzSX74f0PFydYr9w==" saltValue="HI/v/PUHa6icqzEgQ8tW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7A11-9827-4C7D-883E-BE4DF1117CE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591</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551</v>
      </c>
      <c r="BQ50" s="1280"/>
      <c r="BR50" s="1280"/>
      <c r="BS50" s="1280"/>
      <c r="BT50" s="1280"/>
      <c r="BU50" s="1280"/>
      <c r="BV50" s="1280"/>
      <c r="BW50" s="1280"/>
      <c r="BX50" s="1280" t="s">
        <v>552</v>
      </c>
      <c r="BY50" s="1280"/>
      <c r="BZ50" s="1280"/>
      <c r="CA50" s="1280"/>
      <c r="CB50" s="1280"/>
      <c r="CC50" s="1280"/>
      <c r="CD50" s="1280"/>
      <c r="CE50" s="1280"/>
      <c r="CF50" s="1280" t="s">
        <v>553</v>
      </c>
      <c r="CG50" s="1280"/>
      <c r="CH50" s="1280"/>
      <c r="CI50" s="1280"/>
      <c r="CJ50" s="1280"/>
      <c r="CK50" s="1280"/>
      <c r="CL50" s="1280"/>
      <c r="CM50" s="1280"/>
      <c r="CN50" s="1280" t="s">
        <v>554</v>
      </c>
      <c r="CO50" s="1280"/>
      <c r="CP50" s="1280"/>
      <c r="CQ50" s="1280"/>
      <c r="CR50" s="1280"/>
      <c r="CS50" s="1280"/>
      <c r="CT50" s="1280"/>
      <c r="CU50" s="1280"/>
      <c r="CV50" s="1280" t="s">
        <v>555</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592</v>
      </c>
      <c r="AO51" s="1278"/>
      <c r="AP51" s="1278"/>
      <c r="AQ51" s="1278"/>
      <c r="AR51" s="1278"/>
      <c r="AS51" s="1278"/>
      <c r="AT51" s="1278"/>
      <c r="AU51" s="1278"/>
      <c r="AV51" s="1278"/>
      <c r="AW51" s="1278"/>
      <c r="AX51" s="1278"/>
      <c r="AY51" s="1278"/>
      <c r="AZ51" s="1278"/>
      <c r="BA51" s="1278"/>
      <c r="BB51" s="1278" t="s">
        <v>593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56.4</v>
      </c>
      <c r="CO53" s="1275"/>
      <c r="CP53" s="1275"/>
      <c r="CQ53" s="1275"/>
      <c r="CR53" s="1275"/>
      <c r="CS53" s="1275"/>
      <c r="CT53" s="1275"/>
      <c r="CU53" s="1275"/>
      <c r="CV53" s="1275">
        <v>61.8</v>
      </c>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595</v>
      </c>
      <c r="AO55" s="1280"/>
      <c r="AP55" s="1280"/>
      <c r="AQ55" s="1280"/>
      <c r="AR55" s="1280"/>
      <c r="AS55" s="1280"/>
      <c r="AT55" s="1280"/>
      <c r="AU55" s="1280"/>
      <c r="AV55" s="1280"/>
      <c r="AW55" s="1280"/>
      <c r="AX55" s="1280"/>
      <c r="AY55" s="1280"/>
      <c r="AZ55" s="1280"/>
      <c r="BA55" s="1280"/>
      <c r="BB55" s="1278" t="s">
        <v>593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57.5</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596</v>
      </c>
    </row>
    <row r="64" spans="1:109" ht="13.2" x14ac:dyDescent="0.2">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591</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551</v>
      </c>
      <c r="BQ72" s="1280"/>
      <c r="BR72" s="1280"/>
      <c r="BS72" s="1280"/>
      <c r="BT72" s="1280"/>
      <c r="BU72" s="1280"/>
      <c r="BV72" s="1280"/>
      <c r="BW72" s="1280"/>
      <c r="BX72" s="1280" t="s">
        <v>552</v>
      </c>
      <c r="BY72" s="1280"/>
      <c r="BZ72" s="1280"/>
      <c r="CA72" s="1280"/>
      <c r="CB72" s="1280"/>
      <c r="CC72" s="1280"/>
      <c r="CD72" s="1280"/>
      <c r="CE72" s="1280"/>
      <c r="CF72" s="1280" t="s">
        <v>553</v>
      </c>
      <c r="CG72" s="1280"/>
      <c r="CH72" s="1280"/>
      <c r="CI72" s="1280"/>
      <c r="CJ72" s="1280"/>
      <c r="CK72" s="1280"/>
      <c r="CL72" s="1280"/>
      <c r="CM72" s="1280"/>
      <c r="CN72" s="1280" t="s">
        <v>554</v>
      </c>
      <c r="CO72" s="1280"/>
      <c r="CP72" s="1280"/>
      <c r="CQ72" s="1280"/>
      <c r="CR72" s="1280"/>
      <c r="CS72" s="1280"/>
      <c r="CT72" s="1280"/>
      <c r="CU72" s="1280"/>
      <c r="CV72" s="1280" t="s">
        <v>555</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592</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5">
        <v>9.3000000000000007</v>
      </c>
      <c r="BQ75" s="1275"/>
      <c r="BR75" s="1275"/>
      <c r="BS75" s="1275"/>
      <c r="BT75" s="1275"/>
      <c r="BU75" s="1275"/>
      <c r="BV75" s="1275"/>
      <c r="BW75" s="1275"/>
      <c r="BX75" s="1275">
        <v>7.5</v>
      </c>
      <c r="BY75" s="1275"/>
      <c r="BZ75" s="1275"/>
      <c r="CA75" s="1275"/>
      <c r="CB75" s="1275"/>
      <c r="CC75" s="1275"/>
      <c r="CD75" s="1275"/>
      <c r="CE75" s="1275"/>
      <c r="CF75" s="1275">
        <v>6.5</v>
      </c>
      <c r="CG75" s="1275"/>
      <c r="CH75" s="1275"/>
      <c r="CI75" s="1275"/>
      <c r="CJ75" s="1275"/>
      <c r="CK75" s="1275"/>
      <c r="CL75" s="1275"/>
      <c r="CM75" s="1275"/>
      <c r="CN75" s="1275">
        <v>6.6</v>
      </c>
      <c r="CO75" s="1275"/>
      <c r="CP75" s="1275"/>
      <c r="CQ75" s="1275"/>
      <c r="CR75" s="1275"/>
      <c r="CS75" s="1275"/>
      <c r="CT75" s="1275"/>
      <c r="CU75" s="1275"/>
      <c r="CV75" s="1275">
        <v>7.7</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595</v>
      </c>
      <c r="AO77" s="1280"/>
      <c r="AP77" s="1280"/>
      <c r="AQ77" s="1280"/>
      <c r="AR77" s="1280"/>
      <c r="AS77" s="1280"/>
      <c r="AT77" s="1280"/>
      <c r="AU77" s="1280"/>
      <c r="AV77" s="1280"/>
      <c r="AW77" s="1280"/>
      <c r="AX77" s="1280"/>
      <c r="AY77" s="1280"/>
      <c r="AZ77" s="1280"/>
      <c r="BA77" s="1280"/>
      <c r="BB77" s="1278" t="s">
        <v>593</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597</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7.2</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LRVhUXDNVQwvRq0yy+IsH6m6sJAnYNwSiQL0M8Uhve0aV2UD3o2QeDJWUmocXCbDp8khE1zKeoxUSAQjXXORg==" saltValue="qhvCau2wzo42Boipu/dE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D95A9-8C9E-4712-B027-72E18DA8AC2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3RBJfHgfNlc1/1U/cRDcfe0BQh7mZUNhCe6aboPdWu+qfaWiEUbUjHaOkMQDTqgWSEypCTBrmmcd4kwP5smag==" saltValue="6WnM4BTha9Cfq3yfeFxg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4088-17C1-440A-B18A-D93946213C1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dIpJnVM5hUW5EO5Ada85qpD5Ts2EQflMXpsyhwYAdW1pJsx/ovHXc9J6Xu/A1cPghL7A/Nk5BxlKnUVTt0acg==" saltValue="foaEsSESnK+Ome6Fr4OA6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548</v>
      </c>
      <c r="G2" s="136"/>
      <c r="H2" s="137"/>
    </row>
    <row r="3" spans="1:8" x14ac:dyDescent="0.2">
      <c r="A3" s="133" t="s">
        <v>541</v>
      </c>
      <c r="B3" s="138"/>
      <c r="C3" s="139"/>
      <c r="D3" s="140">
        <v>183038</v>
      </c>
      <c r="E3" s="141"/>
      <c r="F3" s="142">
        <v>119674</v>
      </c>
      <c r="G3" s="143"/>
      <c r="H3" s="144"/>
    </row>
    <row r="4" spans="1:8" x14ac:dyDescent="0.2">
      <c r="A4" s="145"/>
      <c r="B4" s="146"/>
      <c r="C4" s="147"/>
      <c r="D4" s="148">
        <v>103095</v>
      </c>
      <c r="E4" s="149"/>
      <c r="F4" s="150">
        <v>57803</v>
      </c>
      <c r="G4" s="151"/>
      <c r="H4" s="152"/>
    </row>
    <row r="5" spans="1:8" x14ac:dyDescent="0.2">
      <c r="A5" s="133" t="s">
        <v>543</v>
      </c>
      <c r="B5" s="138"/>
      <c r="C5" s="139"/>
      <c r="D5" s="140">
        <v>144401</v>
      </c>
      <c r="E5" s="141"/>
      <c r="F5" s="142">
        <v>119685</v>
      </c>
      <c r="G5" s="143"/>
      <c r="H5" s="144"/>
    </row>
    <row r="6" spans="1:8" x14ac:dyDescent="0.2">
      <c r="A6" s="145"/>
      <c r="B6" s="146"/>
      <c r="C6" s="147"/>
      <c r="D6" s="148">
        <v>59046</v>
      </c>
      <c r="E6" s="149"/>
      <c r="F6" s="150">
        <v>68464</v>
      </c>
      <c r="G6" s="151"/>
      <c r="H6" s="152"/>
    </row>
    <row r="7" spans="1:8" x14ac:dyDescent="0.2">
      <c r="A7" s="133" t="s">
        <v>544</v>
      </c>
      <c r="B7" s="138"/>
      <c r="C7" s="139"/>
      <c r="D7" s="140">
        <v>63026</v>
      </c>
      <c r="E7" s="141"/>
      <c r="F7" s="142">
        <v>245039</v>
      </c>
      <c r="G7" s="143"/>
      <c r="H7" s="144"/>
    </row>
    <row r="8" spans="1:8" x14ac:dyDescent="0.2">
      <c r="A8" s="145"/>
      <c r="B8" s="146"/>
      <c r="C8" s="147"/>
      <c r="D8" s="148">
        <v>47118</v>
      </c>
      <c r="E8" s="149"/>
      <c r="F8" s="150">
        <v>108922</v>
      </c>
      <c r="G8" s="151"/>
      <c r="H8" s="152"/>
    </row>
    <row r="9" spans="1:8" x14ac:dyDescent="0.2">
      <c r="A9" s="133" t="s">
        <v>545</v>
      </c>
      <c r="B9" s="138"/>
      <c r="C9" s="139"/>
      <c r="D9" s="140">
        <v>92866</v>
      </c>
      <c r="E9" s="141"/>
      <c r="F9" s="142">
        <v>237994</v>
      </c>
      <c r="G9" s="143"/>
      <c r="H9" s="144"/>
    </row>
    <row r="10" spans="1:8" x14ac:dyDescent="0.2">
      <c r="A10" s="145"/>
      <c r="B10" s="146"/>
      <c r="C10" s="147"/>
      <c r="D10" s="148">
        <v>51366</v>
      </c>
      <c r="E10" s="149"/>
      <c r="F10" s="150">
        <v>110361</v>
      </c>
      <c r="G10" s="151"/>
      <c r="H10" s="152"/>
    </row>
    <row r="11" spans="1:8" x14ac:dyDescent="0.2">
      <c r="A11" s="133" t="s">
        <v>546</v>
      </c>
      <c r="B11" s="138"/>
      <c r="C11" s="139"/>
      <c r="D11" s="140">
        <v>180362</v>
      </c>
      <c r="E11" s="141"/>
      <c r="F11" s="142">
        <v>267911</v>
      </c>
      <c r="G11" s="143"/>
      <c r="H11" s="144"/>
    </row>
    <row r="12" spans="1:8" x14ac:dyDescent="0.2">
      <c r="A12" s="145"/>
      <c r="B12" s="146"/>
      <c r="C12" s="153"/>
      <c r="D12" s="148">
        <v>113993</v>
      </c>
      <c r="E12" s="149"/>
      <c r="F12" s="150">
        <v>106425</v>
      </c>
      <c r="G12" s="151"/>
      <c r="H12" s="152"/>
    </row>
    <row r="13" spans="1:8" x14ac:dyDescent="0.2">
      <c r="A13" s="133"/>
      <c r="B13" s="138"/>
      <c r="C13" s="154"/>
      <c r="D13" s="155">
        <v>132739</v>
      </c>
      <c r="E13" s="156"/>
      <c r="F13" s="157">
        <v>198061</v>
      </c>
      <c r="G13" s="158"/>
      <c r="H13" s="144"/>
    </row>
    <row r="14" spans="1:8" x14ac:dyDescent="0.2">
      <c r="A14" s="145"/>
      <c r="B14" s="146"/>
      <c r="C14" s="147"/>
      <c r="D14" s="148">
        <v>74924</v>
      </c>
      <c r="E14" s="149"/>
      <c r="F14" s="150">
        <v>90395</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9.91</v>
      </c>
      <c r="C19" s="159">
        <f>ROUND(VALUE(SUBSTITUTE(実質収支比率等に係る経年分析!G$48,"▲","-")),2)</f>
        <v>7.65</v>
      </c>
      <c r="D19" s="159">
        <f>ROUND(VALUE(SUBSTITUTE(実質収支比率等に係る経年分析!H$48,"▲","-")),2)</f>
        <v>8.5</v>
      </c>
      <c r="E19" s="159">
        <f>ROUND(VALUE(SUBSTITUTE(実質収支比率等に係る経年分析!I$48,"▲","-")),2)</f>
        <v>8.9700000000000006</v>
      </c>
      <c r="F19" s="159">
        <f>ROUND(VALUE(SUBSTITUTE(実質収支比率等に係る経年分析!J$48,"▲","-")),2)</f>
        <v>7.51</v>
      </c>
    </row>
    <row r="20" spans="1:11" x14ac:dyDescent="0.2">
      <c r="A20" s="159" t="s">
        <v>48</v>
      </c>
      <c r="B20" s="159">
        <f>ROUND(VALUE(SUBSTITUTE(実質収支比率等に係る経年分析!F$47,"▲","-")),2)</f>
        <v>18.329999999999998</v>
      </c>
      <c r="C20" s="159">
        <f>ROUND(VALUE(SUBSTITUTE(実質収支比率等に係る経年分析!G$47,"▲","-")),2)</f>
        <v>18.47</v>
      </c>
      <c r="D20" s="159">
        <f>ROUND(VALUE(SUBSTITUTE(実質収支比率等に係る経年分析!H$47,"▲","-")),2)</f>
        <v>18.100000000000001</v>
      </c>
      <c r="E20" s="159">
        <f>ROUND(VALUE(SUBSTITUTE(実質収支比率等に係る経年分析!I$47,"▲","-")),2)</f>
        <v>18.47</v>
      </c>
      <c r="F20" s="159">
        <f>ROUND(VALUE(SUBSTITUTE(実質収支比率等に係る経年分析!J$47,"▲","-")),2)</f>
        <v>20.99</v>
      </c>
    </row>
    <row r="21" spans="1:11" x14ac:dyDescent="0.2">
      <c r="A21" s="159" t="s">
        <v>49</v>
      </c>
      <c r="B21" s="159">
        <f>IF(ISNUMBER(VALUE(SUBSTITUTE(実質収支比率等に係る経年分析!F$49,"▲","-"))),ROUND(VALUE(SUBSTITUTE(実質収支比率等に係る経年分析!F$49,"▲","-")),2),NA())</f>
        <v>12.68</v>
      </c>
      <c r="C21" s="159">
        <f>IF(ISNUMBER(VALUE(SUBSTITUTE(実質収支比率等に係る経年分析!G$49,"▲","-"))),ROUND(VALUE(SUBSTITUTE(実質収支比率等に係る経年分析!G$49,"▲","-")),2),NA())</f>
        <v>4.3899999999999997</v>
      </c>
      <c r="D21" s="159">
        <f>IF(ISNUMBER(VALUE(SUBSTITUTE(実質収支比率等に係る経年分析!H$49,"▲","-"))),ROUND(VALUE(SUBSTITUTE(実質収支比率等に係る経年分析!H$49,"▲","-")),2),NA())</f>
        <v>8.86</v>
      </c>
      <c r="E21" s="159">
        <f>IF(ISNUMBER(VALUE(SUBSTITUTE(実質収支比率等に係る経年分析!I$49,"▲","-"))),ROUND(VALUE(SUBSTITUTE(実質収支比率等に係る経年分析!I$49,"▲","-")),2),NA())</f>
        <v>3.59</v>
      </c>
      <c r="F21" s="159">
        <f>IF(ISNUMBER(VALUE(SUBSTITUTE(実質収支比率等に係る経年分析!J$49,"▲","-"))),ROUND(VALUE(SUBSTITUTE(実質収支比率等に係る経年分析!J$49,"▲","-")),2),NA())</f>
        <v>5.0199999999999996</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介護認定事業特別会計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2">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1.68</v>
      </c>
    </row>
    <row r="34" spans="1:16" x14ac:dyDescent="0.2">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2.42</v>
      </c>
    </row>
    <row r="35" spans="1:16" x14ac:dyDescent="0.2">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4.99</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8.9700000000000006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387</v>
      </c>
      <c r="E42" s="161"/>
      <c r="F42" s="161"/>
      <c r="G42" s="161">
        <f>'実質公債費比率（分子）の構造'!L$52</f>
        <v>429</v>
      </c>
      <c r="H42" s="161"/>
      <c r="I42" s="161"/>
      <c r="J42" s="161">
        <f>'実質公債費比率（分子）の構造'!M$52</f>
        <v>420</v>
      </c>
      <c r="K42" s="161"/>
      <c r="L42" s="161"/>
      <c r="M42" s="161">
        <f>'実質公債費比率（分子）の構造'!N$52</f>
        <v>418</v>
      </c>
      <c r="N42" s="161"/>
      <c r="O42" s="161"/>
      <c r="P42" s="161">
        <f>'実質公債費比率（分子）の構造'!O$52</f>
        <v>429</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1</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x14ac:dyDescent="0.2">
      <c r="A45" s="161" t="s">
        <v>59</v>
      </c>
      <c r="B45" s="161">
        <f>'実質公債費比率（分子）の構造'!K$49</f>
        <v>12</v>
      </c>
      <c r="C45" s="161"/>
      <c r="D45" s="161"/>
      <c r="E45" s="161">
        <f>'実質公債費比率（分子）の構造'!L$49</f>
        <v>11</v>
      </c>
      <c r="F45" s="161"/>
      <c r="G45" s="161"/>
      <c r="H45" s="161">
        <f>'実質公債費比率（分子）の構造'!M$49</f>
        <v>16</v>
      </c>
      <c r="I45" s="161"/>
      <c r="J45" s="161"/>
      <c r="K45" s="161">
        <f>'実質公債費比率（分子）の構造'!N$49</f>
        <v>15</v>
      </c>
      <c r="L45" s="161"/>
      <c r="M45" s="161"/>
      <c r="N45" s="161">
        <f>'実質公債費比率（分子）の構造'!O$49</f>
        <v>18</v>
      </c>
      <c r="O45" s="161"/>
      <c r="P45" s="161"/>
    </row>
    <row r="46" spans="1:16" x14ac:dyDescent="0.2">
      <c r="A46" s="161" t="s">
        <v>60</v>
      </c>
      <c r="B46" s="161">
        <f>'実質公債費比率（分子）の構造'!K$48</f>
        <v>95</v>
      </c>
      <c r="C46" s="161"/>
      <c r="D46" s="161"/>
      <c r="E46" s="161">
        <f>'実質公債費比率（分子）の構造'!L$48</f>
        <v>87</v>
      </c>
      <c r="F46" s="161"/>
      <c r="G46" s="161"/>
      <c r="H46" s="161">
        <f>'実質公債費比率（分子）の構造'!M$48</f>
        <v>88</v>
      </c>
      <c r="I46" s="161"/>
      <c r="J46" s="161"/>
      <c r="K46" s="161">
        <f>'実質公債費比率（分子）の構造'!N$48</f>
        <v>95</v>
      </c>
      <c r="L46" s="161"/>
      <c r="M46" s="161"/>
      <c r="N46" s="161">
        <f>'実質公債費比率（分子）の構造'!O$48</f>
        <v>108</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410</v>
      </c>
      <c r="C49" s="161"/>
      <c r="D49" s="161"/>
      <c r="E49" s="161">
        <f>'実質公債費比率（分子）の構造'!L$45</f>
        <v>424</v>
      </c>
      <c r="F49" s="161"/>
      <c r="G49" s="161"/>
      <c r="H49" s="161">
        <f>'実質公債費比率（分子）の構造'!M$45</f>
        <v>444</v>
      </c>
      <c r="I49" s="161"/>
      <c r="J49" s="161"/>
      <c r="K49" s="161">
        <f>'実質公債費比率（分子）の構造'!N$45</f>
        <v>444</v>
      </c>
      <c r="L49" s="161"/>
      <c r="M49" s="161"/>
      <c r="N49" s="161">
        <f>'実質公債費比率（分子）の構造'!O$45</f>
        <v>457</v>
      </c>
      <c r="O49" s="161"/>
      <c r="P49" s="161"/>
    </row>
    <row r="50" spans="1:16" x14ac:dyDescent="0.2">
      <c r="A50" s="161" t="s">
        <v>64</v>
      </c>
      <c r="B50" s="161" t="e">
        <f>NA()</f>
        <v>#N/A</v>
      </c>
      <c r="C50" s="161">
        <f>IF(ISNUMBER('実質公債費比率（分子）の構造'!K$53),'実質公債費比率（分子）の構造'!K$53,NA())</f>
        <v>131</v>
      </c>
      <c r="D50" s="161" t="e">
        <f>NA()</f>
        <v>#N/A</v>
      </c>
      <c r="E50" s="161" t="e">
        <f>NA()</f>
        <v>#N/A</v>
      </c>
      <c r="F50" s="161">
        <f>IF(ISNUMBER('実質公債費比率（分子）の構造'!L$53),'実質公債費比率（分子）の構造'!L$53,NA())</f>
        <v>95</v>
      </c>
      <c r="G50" s="161" t="e">
        <f>NA()</f>
        <v>#N/A</v>
      </c>
      <c r="H50" s="161" t="e">
        <f>NA()</f>
        <v>#N/A</v>
      </c>
      <c r="I50" s="161">
        <f>IF(ISNUMBER('実質公債費比率（分子）の構造'!M$53),'実質公債費比率（分子）の構造'!M$53,NA())</f>
        <v>130</v>
      </c>
      <c r="J50" s="161" t="e">
        <f>NA()</f>
        <v>#N/A</v>
      </c>
      <c r="K50" s="161" t="e">
        <f>NA()</f>
        <v>#N/A</v>
      </c>
      <c r="L50" s="161">
        <f>IF(ISNUMBER('実質公債費比率（分子）の構造'!N$53),'実質公債費比率（分子）の構造'!N$53,NA())</f>
        <v>138</v>
      </c>
      <c r="M50" s="161" t="e">
        <f>NA()</f>
        <v>#N/A</v>
      </c>
      <c r="N50" s="161" t="e">
        <f>NA()</f>
        <v>#N/A</v>
      </c>
      <c r="O50" s="161">
        <f>IF(ISNUMBER('実質公債費比率（分子）の構造'!O$53),'実質公債費比率（分子）の構造'!O$53,NA())</f>
        <v>156</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4620</v>
      </c>
      <c r="E56" s="160"/>
      <c r="F56" s="160"/>
      <c r="G56" s="160">
        <f>'将来負担比率（分子）の構造'!J$52</f>
        <v>4459</v>
      </c>
      <c r="H56" s="160"/>
      <c r="I56" s="160"/>
      <c r="J56" s="160">
        <f>'将来負担比率（分子）の構造'!K$52</f>
        <v>4348</v>
      </c>
      <c r="K56" s="160"/>
      <c r="L56" s="160"/>
      <c r="M56" s="160">
        <f>'将来負担比率（分子）の構造'!L$52</f>
        <v>4237</v>
      </c>
      <c r="N56" s="160"/>
      <c r="O56" s="160"/>
      <c r="P56" s="160">
        <f>'将来負担比率（分子）の構造'!M$52</f>
        <v>4153</v>
      </c>
    </row>
    <row r="57" spans="1:16" x14ac:dyDescent="0.2">
      <c r="A57" s="160" t="s">
        <v>35</v>
      </c>
      <c r="B57" s="160"/>
      <c r="C57" s="160"/>
      <c r="D57" s="160">
        <f>'将来負担比率（分子）の構造'!I$51</f>
        <v>73</v>
      </c>
      <c r="E57" s="160"/>
      <c r="F57" s="160"/>
      <c r="G57" s="160">
        <f>'将来負担比率（分子）の構造'!J$51</f>
        <v>55</v>
      </c>
      <c r="H57" s="160"/>
      <c r="I57" s="160"/>
      <c r="J57" s="160">
        <f>'将来負担比率（分子）の構造'!K$51</f>
        <v>44</v>
      </c>
      <c r="K57" s="160"/>
      <c r="L57" s="160"/>
      <c r="M57" s="160">
        <f>'将来負担比率（分子）の構造'!L$51</f>
        <v>32</v>
      </c>
      <c r="N57" s="160"/>
      <c r="O57" s="160"/>
      <c r="P57" s="160">
        <f>'将来負担比率（分子）の構造'!M$51</f>
        <v>22</v>
      </c>
    </row>
    <row r="58" spans="1:16" x14ac:dyDescent="0.2">
      <c r="A58" s="160" t="s">
        <v>34</v>
      </c>
      <c r="B58" s="160"/>
      <c r="C58" s="160"/>
      <c r="D58" s="160">
        <f>'将来負担比率（分子）の構造'!I$50</f>
        <v>1878</v>
      </c>
      <c r="E58" s="160"/>
      <c r="F58" s="160"/>
      <c r="G58" s="160">
        <f>'将来負担比率（分子）の構造'!J$50</f>
        <v>2113</v>
      </c>
      <c r="H58" s="160"/>
      <c r="I58" s="160"/>
      <c r="J58" s="160">
        <f>'将来負担比率（分子）の構造'!K$50</f>
        <v>2325</v>
      </c>
      <c r="K58" s="160"/>
      <c r="L58" s="160"/>
      <c r="M58" s="160">
        <f>'将来負担比率（分子）の構造'!L$50</f>
        <v>2280</v>
      </c>
      <c r="N58" s="160"/>
      <c r="O58" s="160"/>
      <c r="P58" s="160">
        <f>'将来負担比率（分子）の構造'!M$50</f>
        <v>2277</v>
      </c>
    </row>
    <row r="59" spans="1:16" x14ac:dyDescent="0.2">
      <c r="A59" s="160" t="s">
        <v>32</v>
      </c>
      <c r="B59" s="160">
        <f>'将来負担比率（分子）の構造'!I$49</f>
        <v>4</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561</v>
      </c>
      <c r="C62" s="160"/>
      <c r="D62" s="160"/>
      <c r="E62" s="160">
        <f>'将来負担比率（分子）の構造'!J$45</f>
        <v>473</v>
      </c>
      <c r="F62" s="160"/>
      <c r="G62" s="160"/>
      <c r="H62" s="160">
        <f>'将来負担比率（分子）の構造'!K$45</f>
        <v>444</v>
      </c>
      <c r="I62" s="160"/>
      <c r="J62" s="160"/>
      <c r="K62" s="160">
        <f>'将来負担比率（分子）の構造'!L$45</f>
        <v>497</v>
      </c>
      <c r="L62" s="160"/>
      <c r="M62" s="160"/>
      <c r="N62" s="160">
        <f>'将来負担比率（分子）の構造'!M$45</f>
        <v>366</v>
      </c>
      <c r="O62" s="160"/>
      <c r="P62" s="160"/>
    </row>
    <row r="63" spans="1:16" x14ac:dyDescent="0.2">
      <c r="A63" s="160" t="s">
        <v>27</v>
      </c>
      <c r="B63" s="160">
        <f>'将来負担比率（分子）の構造'!I$44</f>
        <v>180</v>
      </c>
      <c r="C63" s="160"/>
      <c r="D63" s="160"/>
      <c r="E63" s="160">
        <f>'将来負担比率（分子）の構造'!J$44</f>
        <v>291</v>
      </c>
      <c r="F63" s="160"/>
      <c r="G63" s="160"/>
      <c r="H63" s="160">
        <f>'将来負担比率（分子）の構造'!K$44</f>
        <v>289</v>
      </c>
      <c r="I63" s="160"/>
      <c r="J63" s="160"/>
      <c r="K63" s="160">
        <f>'将来負担比率（分子）の構造'!L$44</f>
        <v>259</v>
      </c>
      <c r="L63" s="160"/>
      <c r="M63" s="160"/>
      <c r="N63" s="160">
        <f>'将来負担比率（分子）の構造'!M$44</f>
        <v>222</v>
      </c>
      <c r="O63" s="160"/>
      <c r="P63" s="160"/>
    </row>
    <row r="64" spans="1:16" x14ac:dyDescent="0.2">
      <c r="A64" s="160" t="s">
        <v>26</v>
      </c>
      <c r="B64" s="160">
        <f>'将来負担比率（分子）の構造'!I$43</f>
        <v>1326</v>
      </c>
      <c r="C64" s="160"/>
      <c r="D64" s="160"/>
      <c r="E64" s="160">
        <f>'将来負担比率（分子）の構造'!J$43</f>
        <v>1235</v>
      </c>
      <c r="F64" s="160"/>
      <c r="G64" s="160"/>
      <c r="H64" s="160">
        <f>'将来負担比率（分子）の構造'!K$43</f>
        <v>1202</v>
      </c>
      <c r="I64" s="160"/>
      <c r="J64" s="160"/>
      <c r="K64" s="160">
        <f>'将来負担比率（分子）の構造'!L$43</f>
        <v>1138</v>
      </c>
      <c r="L64" s="160"/>
      <c r="M64" s="160"/>
      <c r="N64" s="160">
        <f>'将来負担比率（分子）の構造'!M$43</f>
        <v>1136</v>
      </c>
      <c r="O64" s="160"/>
      <c r="P64" s="160"/>
    </row>
    <row r="65" spans="1:16" x14ac:dyDescent="0.2">
      <c r="A65" s="160" t="s">
        <v>25</v>
      </c>
      <c r="B65" s="160">
        <f>'将来負担比率（分子）の構造'!I$42</f>
        <v>16</v>
      </c>
      <c r="C65" s="160"/>
      <c r="D65" s="160"/>
      <c r="E65" s="160">
        <f>'将来負担比率（分子）の構造'!J$42</f>
        <v>18</v>
      </c>
      <c r="F65" s="160"/>
      <c r="G65" s="160"/>
      <c r="H65" s="160">
        <f>'将来負担比率（分子）の構造'!K$42</f>
        <v>17</v>
      </c>
      <c r="I65" s="160"/>
      <c r="J65" s="160"/>
      <c r="K65" s="160">
        <f>'将来負担比率（分子）の構造'!L$42</f>
        <v>18</v>
      </c>
      <c r="L65" s="160"/>
      <c r="M65" s="160"/>
      <c r="N65" s="160">
        <f>'将来負担比率（分子）の構造'!M$42</f>
        <v>17</v>
      </c>
      <c r="O65" s="160"/>
      <c r="P65" s="160"/>
    </row>
    <row r="66" spans="1:16" x14ac:dyDescent="0.2">
      <c r="A66" s="160" t="s">
        <v>24</v>
      </c>
      <c r="B66" s="160">
        <f>'将来負担比率（分子）の構造'!I$41</f>
        <v>3772</v>
      </c>
      <c r="C66" s="160"/>
      <c r="D66" s="160"/>
      <c r="E66" s="160">
        <f>'将来負担比率（分子）の構造'!J$41</f>
        <v>3648</v>
      </c>
      <c r="F66" s="160"/>
      <c r="G66" s="160"/>
      <c r="H66" s="160">
        <f>'将来負担比率（分子）の構造'!K$41</f>
        <v>3351</v>
      </c>
      <c r="I66" s="160"/>
      <c r="J66" s="160"/>
      <c r="K66" s="160">
        <f>'将来負担比率（分子）の構造'!L$41</f>
        <v>3088</v>
      </c>
      <c r="L66" s="160"/>
      <c r="M66" s="160"/>
      <c r="N66" s="160">
        <f>'将来負担比率（分子）の構造'!M$41</f>
        <v>2916</v>
      </c>
      <c r="O66" s="160"/>
      <c r="P66" s="160"/>
    </row>
    <row r="67" spans="1:16" x14ac:dyDescent="0.2">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408</v>
      </c>
      <c r="C72" s="164">
        <f>基金残高に係る経年分析!G55</f>
        <v>411</v>
      </c>
      <c r="D72" s="164">
        <f>基金残高に係る経年分析!H55</f>
        <v>461</v>
      </c>
    </row>
    <row r="73" spans="1:16" x14ac:dyDescent="0.2">
      <c r="A73" s="163" t="s">
        <v>71</v>
      </c>
      <c r="B73" s="164">
        <f>基金残高に係る経年分析!F56</f>
        <v>512</v>
      </c>
      <c r="C73" s="164">
        <f>基金残高に係る経年分析!G56</f>
        <v>515</v>
      </c>
      <c r="D73" s="164">
        <f>基金残高に係る経年分析!H56</f>
        <v>518</v>
      </c>
    </row>
    <row r="74" spans="1:16" x14ac:dyDescent="0.2">
      <c r="A74" s="163" t="s">
        <v>72</v>
      </c>
      <c r="B74" s="164">
        <f>基金残高に係る経年分析!F57</f>
        <v>1261</v>
      </c>
      <c r="C74" s="164">
        <f>基金残高に係る経年分析!G57</f>
        <v>1207</v>
      </c>
      <c r="D74" s="164">
        <f>基金残高に係る経年分析!H57</f>
        <v>1121</v>
      </c>
    </row>
  </sheetData>
  <sheetProtection algorithmName="SHA-512" hashValue="AiZO2k7BfSLYwgTAq58dB+qjcrME5UUBQ6/mnZRMHd8MXdJttltQCMQ0rgkDHpdg1iPItNh6q7gnM/kcVafqdw==" saltValue="qTv0UtAr7ovB1LV8urKO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226</v>
      </c>
      <c r="C5" s="646"/>
      <c r="D5" s="646"/>
      <c r="E5" s="646"/>
      <c r="F5" s="646"/>
      <c r="G5" s="646"/>
      <c r="H5" s="646"/>
      <c r="I5" s="646"/>
      <c r="J5" s="646"/>
      <c r="K5" s="646"/>
      <c r="L5" s="646"/>
      <c r="M5" s="646"/>
      <c r="N5" s="646"/>
      <c r="O5" s="646"/>
      <c r="P5" s="646"/>
      <c r="Q5" s="647"/>
      <c r="R5" s="648">
        <v>432676</v>
      </c>
      <c r="S5" s="649"/>
      <c r="T5" s="649"/>
      <c r="U5" s="649"/>
      <c r="V5" s="649"/>
      <c r="W5" s="649"/>
      <c r="X5" s="649"/>
      <c r="Y5" s="650"/>
      <c r="Z5" s="651">
        <v>11.4</v>
      </c>
      <c r="AA5" s="651"/>
      <c r="AB5" s="651"/>
      <c r="AC5" s="651"/>
      <c r="AD5" s="652">
        <v>432676</v>
      </c>
      <c r="AE5" s="652"/>
      <c r="AF5" s="652"/>
      <c r="AG5" s="652"/>
      <c r="AH5" s="652"/>
      <c r="AI5" s="652"/>
      <c r="AJ5" s="652"/>
      <c r="AK5" s="652"/>
      <c r="AL5" s="653">
        <v>20.6</v>
      </c>
      <c r="AM5" s="654"/>
      <c r="AN5" s="654"/>
      <c r="AO5" s="655"/>
      <c r="AP5" s="645" t="s">
        <v>227</v>
      </c>
      <c r="AQ5" s="646"/>
      <c r="AR5" s="646"/>
      <c r="AS5" s="646"/>
      <c r="AT5" s="646"/>
      <c r="AU5" s="646"/>
      <c r="AV5" s="646"/>
      <c r="AW5" s="646"/>
      <c r="AX5" s="646"/>
      <c r="AY5" s="646"/>
      <c r="AZ5" s="646"/>
      <c r="BA5" s="646"/>
      <c r="BB5" s="646"/>
      <c r="BC5" s="646"/>
      <c r="BD5" s="646"/>
      <c r="BE5" s="646"/>
      <c r="BF5" s="647"/>
      <c r="BG5" s="659">
        <v>432676</v>
      </c>
      <c r="BH5" s="660"/>
      <c r="BI5" s="660"/>
      <c r="BJ5" s="660"/>
      <c r="BK5" s="660"/>
      <c r="BL5" s="660"/>
      <c r="BM5" s="660"/>
      <c r="BN5" s="661"/>
      <c r="BO5" s="662">
        <v>100</v>
      </c>
      <c r="BP5" s="662"/>
      <c r="BQ5" s="662"/>
      <c r="BR5" s="662"/>
      <c r="BS5" s="663" t="s">
        <v>135</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x14ac:dyDescent="0.2">
      <c r="B6" s="656" t="s">
        <v>231</v>
      </c>
      <c r="C6" s="657"/>
      <c r="D6" s="657"/>
      <c r="E6" s="657"/>
      <c r="F6" s="657"/>
      <c r="G6" s="657"/>
      <c r="H6" s="657"/>
      <c r="I6" s="657"/>
      <c r="J6" s="657"/>
      <c r="K6" s="657"/>
      <c r="L6" s="657"/>
      <c r="M6" s="657"/>
      <c r="N6" s="657"/>
      <c r="O6" s="657"/>
      <c r="P6" s="657"/>
      <c r="Q6" s="658"/>
      <c r="R6" s="659">
        <v>37516</v>
      </c>
      <c r="S6" s="660"/>
      <c r="T6" s="660"/>
      <c r="U6" s="660"/>
      <c r="V6" s="660"/>
      <c r="W6" s="660"/>
      <c r="X6" s="660"/>
      <c r="Y6" s="661"/>
      <c r="Z6" s="662">
        <v>1</v>
      </c>
      <c r="AA6" s="662"/>
      <c r="AB6" s="662"/>
      <c r="AC6" s="662"/>
      <c r="AD6" s="663">
        <v>37516</v>
      </c>
      <c r="AE6" s="663"/>
      <c r="AF6" s="663"/>
      <c r="AG6" s="663"/>
      <c r="AH6" s="663"/>
      <c r="AI6" s="663"/>
      <c r="AJ6" s="663"/>
      <c r="AK6" s="663"/>
      <c r="AL6" s="664">
        <v>1.8</v>
      </c>
      <c r="AM6" s="665"/>
      <c r="AN6" s="665"/>
      <c r="AO6" s="666"/>
      <c r="AP6" s="656" t="s">
        <v>232</v>
      </c>
      <c r="AQ6" s="657"/>
      <c r="AR6" s="657"/>
      <c r="AS6" s="657"/>
      <c r="AT6" s="657"/>
      <c r="AU6" s="657"/>
      <c r="AV6" s="657"/>
      <c r="AW6" s="657"/>
      <c r="AX6" s="657"/>
      <c r="AY6" s="657"/>
      <c r="AZ6" s="657"/>
      <c r="BA6" s="657"/>
      <c r="BB6" s="657"/>
      <c r="BC6" s="657"/>
      <c r="BD6" s="657"/>
      <c r="BE6" s="657"/>
      <c r="BF6" s="658"/>
      <c r="BG6" s="659">
        <v>432676</v>
      </c>
      <c r="BH6" s="660"/>
      <c r="BI6" s="660"/>
      <c r="BJ6" s="660"/>
      <c r="BK6" s="660"/>
      <c r="BL6" s="660"/>
      <c r="BM6" s="660"/>
      <c r="BN6" s="661"/>
      <c r="BO6" s="662">
        <v>100</v>
      </c>
      <c r="BP6" s="662"/>
      <c r="BQ6" s="662"/>
      <c r="BR6" s="662"/>
      <c r="BS6" s="663" t="s">
        <v>233</v>
      </c>
      <c r="BT6" s="663"/>
      <c r="BU6" s="663"/>
      <c r="BV6" s="663"/>
      <c r="BW6" s="663"/>
      <c r="BX6" s="663"/>
      <c r="BY6" s="663"/>
      <c r="BZ6" s="663"/>
      <c r="CA6" s="663"/>
      <c r="CB6" s="667"/>
      <c r="CD6" s="670" t="s">
        <v>234</v>
      </c>
      <c r="CE6" s="671"/>
      <c r="CF6" s="671"/>
      <c r="CG6" s="671"/>
      <c r="CH6" s="671"/>
      <c r="CI6" s="671"/>
      <c r="CJ6" s="671"/>
      <c r="CK6" s="671"/>
      <c r="CL6" s="671"/>
      <c r="CM6" s="671"/>
      <c r="CN6" s="671"/>
      <c r="CO6" s="671"/>
      <c r="CP6" s="671"/>
      <c r="CQ6" s="672"/>
      <c r="CR6" s="659">
        <v>62921</v>
      </c>
      <c r="CS6" s="660"/>
      <c r="CT6" s="660"/>
      <c r="CU6" s="660"/>
      <c r="CV6" s="660"/>
      <c r="CW6" s="660"/>
      <c r="CX6" s="660"/>
      <c r="CY6" s="661"/>
      <c r="CZ6" s="653">
        <v>1.7</v>
      </c>
      <c r="DA6" s="654"/>
      <c r="DB6" s="654"/>
      <c r="DC6" s="673"/>
      <c r="DD6" s="668" t="s">
        <v>233</v>
      </c>
      <c r="DE6" s="660"/>
      <c r="DF6" s="660"/>
      <c r="DG6" s="660"/>
      <c r="DH6" s="660"/>
      <c r="DI6" s="660"/>
      <c r="DJ6" s="660"/>
      <c r="DK6" s="660"/>
      <c r="DL6" s="660"/>
      <c r="DM6" s="660"/>
      <c r="DN6" s="660"/>
      <c r="DO6" s="660"/>
      <c r="DP6" s="661"/>
      <c r="DQ6" s="668">
        <v>62921</v>
      </c>
      <c r="DR6" s="660"/>
      <c r="DS6" s="660"/>
      <c r="DT6" s="660"/>
      <c r="DU6" s="660"/>
      <c r="DV6" s="660"/>
      <c r="DW6" s="660"/>
      <c r="DX6" s="660"/>
      <c r="DY6" s="660"/>
      <c r="DZ6" s="660"/>
      <c r="EA6" s="660"/>
      <c r="EB6" s="660"/>
      <c r="EC6" s="669"/>
    </row>
    <row r="7" spans="2:143" ht="11.25" customHeight="1" x14ac:dyDescent="0.2">
      <c r="B7" s="656" t="s">
        <v>235</v>
      </c>
      <c r="C7" s="657"/>
      <c r="D7" s="657"/>
      <c r="E7" s="657"/>
      <c r="F7" s="657"/>
      <c r="G7" s="657"/>
      <c r="H7" s="657"/>
      <c r="I7" s="657"/>
      <c r="J7" s="657"/>
      <c r="K7" s="657"/>
      <c r="L7" s="657"/>
      <c r="M7" s="657"/>
      <c r="N7" s="657"/>
      <c r="O7" s="657"/>
      <c r="P7" s="657"/>
      <c r="Q7" s="658"/>
      <c r="R7" s="659">
        <v>705</v>
      </c>
      <c r="S7" s="660"/>
      <c r="T7" s="660"/>
      <c r="U7" s="660"/>
      <c r="V7" s="660"/>
      <c r="W7" s="660"/>
      <c r="X7" s="660"/>
      <c r="Y7" s="661"/>
      <c r="Z7" s="662">
        <v>0</v>
      </c>
      <c r="AA7" s="662"/>
      <c r="AB7" s="662"/>
      <c r="AC7" s="662"/>
      <c r="AD7" s="663">
        <v>705</v>
      </c>
      <c r="AE7" s="663"/>
      <c r="AF7" s="663"/>
      <c r="AG7" s="663"/>
      <c r="AH7" s="663"/>
      <c r="AI7" s="663"/>
      <c r="AJ7" s="663"/>
      <c r="AK7" s="663"/>
      <c r="AL7" s="664">
        <v>0</v>
      </c>
      <c r="AM7" s="665"/>
      <c r="AN7" s="665"/>
      <c r="AO7" s="666"/>
      <c r="AP7" s="656" t="s">
        <v>236</v>
      </c>
      <c r="AQ7" s="657"/>
      <c r="AR7" s="657"/>
      <c r="AS7" s="657"/>
      <c r="AT7" s="657"/>
      <c r="AU7" s="657"/>
      <c r="AV7" s="657"/>
      <c r="AW7" s="657"/>
      <c r="AX7" s="657"/>
      <c r="AY7" s="657"/>
      <c r="AZ7" s="657"/>
      <c r="BA7" s="657"/>
      <c r="BB7" s="657"/>
      <c r="BC7" s="657"/>
      <c r="BD7" s="657"/>
      <c r="BE7" s="657"/>
      <c r="BF7" s="658"/>
      <c r="BG7" s="659">
        <v>159313</v>
      </c>
      <c r="BH7" s="660"/>
      <c r="BI7" s="660"/>
      <c r="BJ7" s="660"/>
      <c r="BK7" s="660"/>
      <c r="BL7" s="660"/>
      <c r="BM7" s="660"/>
      <c r="BN7" s="661"/>
      <c r="BO7" s="662">
        <v>36.799999999999997</v>
      </c>
      <c r="BP7" s="662"/>
      <c r="BQ7" s="662"/>
      <c r="BR7" s="662"/>
      <c r="BS7" s="663" t="s">
        <v>233</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459531</v>
      </c>
      <c r="CS7" s="660"/>
      <c r="CT7" s="660"/>
      <c r="CU7" s="660"/>
      <c r="CV7" s="660"/>
      <c r="CW7" s="660"/>
      <c r="CX7" s="660"/>
      <c r="CY7" s="661"/>
      <c r="CZ7" s="662">
        <v>12.7</v>
      </c>
      <c r="DA7" s="662"/>
      <c r="DB7" s="662"/>
      <c r="DC7" s="662"/>
      <c r="DD7" s="668">
        <v>53965</v>
      </c>
      <c r="DE7" s="660"/>
      <c r="DF7" s="660"/>
      <c r="DG7" s="660"/>
      <c r="DH7" s="660"/>
      <c r="DI7" s="660"/>
      <c r="DJ7" s="660"/>
      <c r="DK7" s="660"/>
      <c r="DL7" s="660"/>
      <c r="DM7" s="660"/>
      <c r="DN7" s="660"/>
      <c r="DO7" s="660"/>
      <c r="DP7" s="661"/>
      <c r="DQ7" s="668">
        <v>395637</v>
      </c>
      <c r="DR7" s="660"/>
      <c r="DS7" s="660"/>
      <c r="DT7" s="660"/>
      <c r="DU7" s="660"/>
      <c r="DV7" s="660"/>
      <c r="DW7" s="660"/>
      <c r="DX7" s="660"/>
      <c r="DY7" s="660"/>
      <c r="DZ7" s="660"/>
      <c r="EA7" s="660"/>
      <c r="EB7" s="660"/>
      <c r="EC7" s="669"/>
    </row>
    <row r="8" spans="2:143" ht="11.25" customHeight="1" x14ac:dyDescent="0.2">
      <c r="B8" s="656" t="s">
        <v>238</v>
      </c>
      <c r="C8" s="657"/>
      <c r="D8" s="657"/>
      <c r="E8" s="657"/>
      <c r="F8" s="657"/>
      <c r="G8" s="657"/>
      <c r="H8" s="657"/>
      <c r="I8" s="657"/>
      <c r="J8" s="657"/>
      <c r="K8" s="657"/>
      <c r="L8" s="657"/>
      <c r="M8" s="657"/>
      <c r="N8" s="657"/>
      <c r="O8" s="657"/>
      <c r="P8" s="657"/>
      <c r="Q8" s="658"/>
      <c r="R8" s="659">
        <v>930</v>
      </c>
      <c r="S8" s="660"/>
      <c r="T8" s="660"/>
      <c r="U8" s="660"/>
      <c r="V8" s="660"/>
      <c r="W8" s="660"/>
      <c r="X8" s="660"/>
      <c r="Y8" s="661"/>
      <c r="Z8" s="662">
        <v>0</v>
      </c>
      <c r="AA8" s="662"/>
      <c r="AB8" s="662"/>
      <c r="AC8" s="662"/>
      <c r="AD8" s="663">
        <v>930</v>
      </c>
      <c r="AE8" s="663"/>
      <c r="AF8" s="663"/>
      <c r="AG8" s="663"/>
      <c r="AH8" s="663"/>
      <c r="AI8" s="663"/>
      <c r="AJ8" s="663"/>
      <c r="AK8" s="663"/>
      <c r="AL8" s="664">
        <v>0</v>
      </c>
      <c r="AM8" s="665"/>
      <c r="AN8" s="665"/>
      <c r="AO8" s="666"/>
      <c r="AP8" s="656" t="s">
        <v>239</v>
      </c>
      <c r="AQ8" s="657"/>
      <c r="AR8" s="657"/>
      <c r="AS8" s="657"/>
      <c r="AT8" s="657"/>
      <c r="AU8" s="657"/>
      <c r="AV8" s="657"/>
      <c r="AW8" s="657"/>
      <c r="AX8" s="657"/>
      <c r="AY8" s="657"/>
      <c r="AZ8" s="657"/>
      <c r="BA8" s="657"/>
      <c r="BB8" s="657"/>
      <c r="BC8" s="657"/>
      <c r="BD8" s="657"/>
      <c r="BE8" s="657"/>
      <c r="BF8" s="658"/>
      <c r="BG8" s="659">
        <v>7556</v>
      </c>
      <c r="BH8" s="660"/>
      <c r="BI8" s="660"/>
      <c r="BJ8" s="660"/>
      <c r="BK8" s="660"/>
      <c r="BL8" s="660"/>
      <c r="BM8" s="660"/>
      <c r="BN8" s="661"/>
      <c r="BO8" s="662">
        <v>1.7</v>
      </c>
      <c r="BP8" s="662"/>
      <c r="BQ8" s="662"/>
      <c r="BR8" s="662"/>
      <c r="BS8" s="668" t="s">
        <v>233</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1071857</v>
      </c>
      <c r="CS8" s="660"/>
      <c r="CT8" s="660"/>
      <c r="CU8" s="660"/>
      <c r="CV8" s="660"/>
      <c r="CW8" s="660"/>
      <c r="CX8" s="660"/>
      <c r="CY8" s="661"/>
      <c r="CZ8" s="662">
        <v>29.6</v>
      </c>
      <c r="DA8" s="662"/>
      <c r="DB8" s="662"/>
      <c r="DC8" s="662"/>
      <c r="DD8" s="668">
        <v>297709</v>
      </c>
      <c r="DE8" s="660"/>
      <c r="DF8" s="660"/>
      <c r="DG8" s="660"/>
      <c r="DH8" s="660"/>
      <c r="DI8" s="660"/>
      <c r="DJ8" s="660"/>
      <c r="DK8" s="660"/>
      <c r="DL8" s="660"/>
      <c r="DM8" s="660"/>
      <c r="DN8" s="660"/>
      <c r="DO8" s="660"/>
      <c r="DP8" s="661"/>
      <c r="DQ8" s="668">
        <v>514844</v>
      </c>
      <c r="DR8" s="660"/>
      <c r="DS8" s="660"/>
      <c r="DT8" s="660"/>
      <c r="DU8" s="660"/>
      <c r="DV8" s="660"/>
      <c r="DW8" s="660"/>
      <c r="DX8" s="660"/>
      <c r="DY8" s="660"/>
      <c r="DZ8" s="660"/>
      <c r="EA8" s="660"/>
      <c r="EB8" s="660"/>
      <c r="EC8" s="669"/>
    </row>
    <row r="9" spans="2:143" ht="11.25" customHeight="1" x14ac:dyDescent="0.2">
      <c r="B9" s="656" t="s">
        <v>241</v>
      </c>
      <c r="C9" s="657"/>
      <c r="D9" s="657"/>
      <c r="E9" s="657"/>
      <c r="F9" s="657"/>
      <c r="G9" s="657"/>
      <c r="H9" s="657"/>
      <c r="I9" s="657"/>
      <c r="J9" s="657"/>
      <c r="K9" s="657"/>
      <c r="L9" s="657"/>
      <c r="M9" s="657"/>
      <c r="N9" s="657"/>
      <c r="O9" s="657"/>
      <c r="P9" s="657"/>
      <c r="Q9" s="658"/>
      <c r="R9" s="659">
        <v>869</v>
      </c>
      <c r="S9" s="660"/>
      <c r="T9" s="660"/>
      <c r="U9" s="660"/>
      <c r="V9" s="660"/>
      <c r="W9" s="660"/>
      <c r="X9" s="660"/>
      <c r="Y9" s="661"/>
      <c r="Z9" s="662">
        <v>0</v>
      </c>
      <c r="AA9" s="662"/>
      <c r="AB9" s="662"/>
      <c r="AC9" s="662"/>
      <c r="AD9" s="663">
        <v>869</v>
      </c>
      <c r="AE9" s="663"/>
      <c r="AF9" s="663"/>
      <c r="AG9" s="663"/>
      <c r="AH9" s="663"/>
      <c r="AI9" s="663"/>
      <c r="AJ9" s="663"/>
      <c r="AK9" s="663"/>
      <c r="AL9" s="664">
        <v>0</v>
      </c>
      <c r="AM9" s="665"/>
      <c r="AN9" s="665"/>
      <c r="AO9" s="666"/>
      <c r="AP9" s="656" t="s">
        <v>242</v>
      </c>
      <c r="AQ9" s="657"/>
      <c r="AR9" s="657"/>
      <c r="AS9" s="657"/>
      <c r="AT9" s="657"/>
      <c r="AU9" s="657"/>
      <c r="AV9" s="657"/>
      <c r="AW9" s="657"/>
      <c r="AX9" s="657"/>
      <c r="AY9" s="657"/>
      <c r="AZ9" s="657"/>
      <c r="BA9" s="657"/>
      <c r="BB9" s="657"/>
      <c r="BC9" s="657"/>
      <c r="BD9" s="657"/>
      <c r="BE9" s="657"/>
      <c r="BF9" s="658"/>
      <c r="BG9" s="659">
        <v>131423</v>
      </c>
      <c r="BH9" s="660"/>
      <c r="BI9" s="660"/>
      <c r="BJ9" s="660"/>
      <c r="BK9" s="660"/>
      <c r="BL9" s="660"/>
      <c r="BM9" s="660"/>
      <c r="BN9" s="661"/>
      <c r="BO9" s="662">
        <v>30.4</v>
      </c>
      <c r="BP9" s="662"/>
      <c r="BQ9" s="662"/>
      <c r="BR9" s="662"/>
      <c r="BS9" s="668" t="s">
        <v>233</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233349</v>
      </c>
      <c r="CS9" s="660"/>
      <c r="CT9" s="660"/>
      <c r="CU9" s="660"/>
      <c r="CV9" s="660"/>
      <c r="CW9" s="660"/>
      <c r="CX9" s="660"/>
      <c r="CY9" s="661"/>
      <c r="CZ9" s="662">
        <v>6.5</v>
      </c>
      <c r="DA9" s="662"/>
      <c r="DB9" s="662"/>
      <c r="DC9" s="662"/>
      <c r="DD9" s="668">
        <v>2411</v>
      </c>
      <c r="DE9" s="660"/>
      <c r="DF9" s="660"/>
      <c r="DG9" s="660"/>
      <c r="DH9" s="660"/>
      <c r="DI9" s="660"/>
      <c r="DJ9" s="660"/>
      <c r="DK9" s="660"/>
      <c r="DL9" s="660"/>
      <c r="DM9" s="660"/>
      <c r="DN9" s="660"/>
      <c r="DO9" s="660"/>
      <c r="DP9" s="661"/>
      <c r="DQ9" s="668">
        <v>224319</v>
      </c>
      <c r="DR9" s="660"/>
      <c r="DS9" s="660"/>
      <c r="DT9" s="660"/>
      <c r="DU9" s="660"/>
      <c r="DV9" s="660"/>
      <c r="DW9" s="660"/>
      <c r="DX9" s="660"/>
      <c r="DY9" s="660"/>
      <c r="DZ9" s="660"/>
      <c r="EA9" s="660"/>
      <c r="EB9" s="660"/>
      <c r="EC9" s="669"/>
    </row>
    <row r="10" spans="2:143" ht="11.25" customHeight="1" x14ac:dyDescent="0.2">
      <c r="B10" s="656" t="s">
        <v>244</v>
      </c>
      <c r="C10" s="657"/>
      <c r="D10" s="657"/>
      <c r="E10" s="657"/>
      <c r="F10" s="657"/>
      <c r="G10" s="657"/>
      <c r="H10" s="657"/>
      <c r="I10" s="657"/>
      <c r="J10" s="657"/>
      <c r="K10" s="657"/>
      <c r="L10" s="657"/>
      <c r="M10" s="657"/>
      <c r="N10" s="657"/>
      <c r="O10" s="657"/>
      <c r="P10" s="657"/>
      <c r="Q10" s="658"/>
      <c r="R10" s="659" t="s">
        <v>245</v>
      </c>
      <c r="S10" s="660"/>
      <c r="T10" s="660"/>
      <c r="U10" s="660"/>
      <c r="V10" s="660"/>
      <c r="W10" s="660"/>
      <c r="X10" s="660"/>
      <c r="Y10" s="661"/>
      <c r="Z10" s="662" t="s">
        <v>233</v>
      </c>
      <c r="AA10" s="662"/>
      <c r="AB10" s="662"/>
      <c r="AC10" s="662"/>
      <c r="AD10" s="663" t="s">
        <v>233</v>
      </c>
      <c r="AE10" s="663"/>
      <c r="AF10" s="663"/>
      <c r="AG10" s="663"/>
      <c r="AH10" s="663"/>
      <c r="AI10" s="663"/>
      <c r="AJ10" s="663"/>
      <c r="AK10" s="663"/>
      <c r="AL10" s="664" t="s">
        <v>245</v>
      </c>
      <c r="AM10" s="665"/>
      <c r="AN10" s="665"/>
      <c r="AO10" s="666"/>
      <c r="AP10" s="656" t="s">
        <v>246</v>
      </c>
      <c r="AQ10" s="657"/>
      <c r="AR10" s="657"/>
      <c r="AS10" s="657"/>
      <c r="AT10" s="657"/>
      <c r="AU10" s="657"/>
      <c r="AV10" s="657"/>
      <c r="AW10" s="657"/>
      <c r="AX10" s="657"/>
      <c r="AY10" s="657"/>
      <c r="AZ10" s="657"/>
      <c r="BA10" s="657"/>
      <c r="BB10" s="657"/>
      <c r="BC10" s="657"/>
      <c r="BD10" s="657"/>
      <c r="BE10" s="657"/>
      <c r="BF10" s="658"/>
      <c r="BG10" s="659">
        <v>9654</v>
      </c>
      <c r="BH10" s="660"/>
      <c r="BI10" s="660"/>
      <c r="BJ10" s="660"/>
      <c r="BK10" s="660"/>
      <c r="BL10" s="660"/>
      <c r="BM10" s="660"/>
      <c r="BN10" s="661"/>
      <c r="BO10" s="662">
        <v>2.2000000000000002</v>
      </c>
      <c r="BP10" s="662"/>
      <c r="BQ10" s="662"/>
      <c r="BR10" s="662"/>
      <c r="BS10" s="668" t="s">
        <v>233</v>
      </c>
      <c r="BT10" s="660"/>
      <c r="BU10" s="660"/>
      <c r="BV10" s="660"/>
      <c r="BW10" s="660"/>
      <c r="BX10" s="660"/>
      <c r="BY10" s="660"/>
      <c r="BZ10" s="660"/>
      <c r="CA10" s="660"/>
      <c r="CB10" s="669"/>
      <c r="CD10" s="674" t="s">
        <v>247</v>
      </c>
      <c r="CE10" s="675"/>
      <c r="CF10" s="675"/>
      <c r="CG10" s="675"/>
      <c r="CH10" s="675"/>
      <c r="CI10" s="675"/>
      <c r="CJ10" s="675"/>
      <c r="CK10" s="675"/>
      <c r="CL10" s="675"/>
      <c r="CM10" s="675"/>
      <c r="CN10" s="675"/>
      <c r="CO10" s="675"/>
      <c r="CP10" s="675"/>
      <c r="CQ10" s="676"/>
      <c r="CR10" s="659">
        <v>15030</v>
      </c>
      <c r="CS10" s="660"/>
      <c r="CT10" s="660"/>
      <c r="CU10" s="660"/>
      <c r="CV10" s="660"/>
      <c r="CW10" s="660"/>
      <c r="CX10" s="660"/>
      <c r="CY10" s="661"/>
      <c r="CZ10" s="662">
        <v>0.4</v>
      </c>
      <c r="DA10" s="662"/>
      <c r="DB10" s="662"/>
      <c r="DC10" s="662"/>
      <c r="DD10" s="668" t="s">
        <v>233</v>
      </c>
      <c r="DE10" s="660"/>
      <c r="DF10" s="660"/>
      <c r="DG10" s="660"/>
      <c r="DH10" s="660"/>
      <c r="DI10" s="660"/>
      <c r="DJ10" s="660"/>
      <c r="DK10" s="660"/>
      <c r="DL10" s="660"/>
      <c r="DM10" s="660"/>
      <c r="DN10" s="660"/>
      <c r="DO10" s="660"/>
      <c r="DP10" s="661"/>
      <c r="DQ10" s="668">
        <v>14966</v>
      </c>
      <c r="DR10" s="660"/>
      <c r="DS10" s="660"/>
      <c r="DT10" s="660"/>
      <c r="DU10" s="660"/>
      <c r="DV10" s="660"/>
      <c r="DW10" s="660"/>
      <c r="DX10" s="660"/>
      <c r="DY10" s="660"/>
      <c r="DZ10" s="660"/>
      <c r="EA10" s="660"/>
      <c r="EB10" s="660"/>
      <c r="EC10" s="669"/>
    </row>
    <row r="11" spans="2:143" ht="11.25" customHeight="1" x14ac:dyDescent="0.2">
      <c r="B11" s="656" t="s">
        <v>248</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233</v>
      </c>
      <c r="AA11" s="662"/>
      <c r="AB11" s="662"/>
      <c r="AC11" s="662"/>
      <c r="AD11" s="663" t="s">
        <v>233</v>
      </c>
      <c r="AE11" s="663"/>
      <c r="AF11" s="663"/>
      <c r="AG11" s="663"/>
      <c r="AH11" s="663"/>
      <c r="AI11" s="663"/>
      <c r="AJ11" s="663"/>
      <c r="AK11" s="663"/>
      <c r="AL11" s="664" t="s">
        <v>245</v>
      </c>
      <c r="AM11" s="665"/>
      <c r="AN11" s="665"/>
      <c r="AO11" s="666"/>
      <c r="AP11" s="656" t="s">
        <v>249</v>
      </c>
      <c r="AQ11" s="657"/>
      <c r="AR11" s="657"/>
      <c r="AS11" s="657"/>
      <c r="AT11" s="657"/>
      <c r="AU11" s="657"/>
      <c r="AV11" s="657"/>
      <c r="AW11" s="657"/>
      <c r="AX11" s="657"/>
      <c r="AY11" s="657"/>
      <c r="AZ11" s="657"/>
      <c r="BA11" s="657"/>
      <c r="BB11" s="657"/>
      <c r="BC11" s="657"/>
      <c r="BD11" s="657"/>
      <c r="BE11" s="657"/>
      <c r="BF11" s="658"/>
      <c r="BG11" s="659">
        <v>10680</v>
      </c>
      <c r="BH11" s="660"/>
      <c r="BI11" s="660"/>
      <c r="BJ11" s="660"/>
      <c r="BK11" s="660"/>
      <c r="BL11" s="660"/>
      <c r="BM11" s="660"/>
      <c r="BN11" s="661"/>
      <c r="BO11" s="662">
        <v>2.5</v>
      </c>
      <c r="BP11" s="662"/>
      <c r="BQ11" s="662"/>
      <c r="BR11" s="662"/>
      <c r="BS11" s="668" t="s">
        <v>245</v>
      </c>
      <c r="BT11" s="660"/>
      <c r="BU11" s="660"/>
      <c r="BV11" s="660"/>
      <c r="BW11" s="660"/>
      <c r="BX11" s="660"/>
      <c r="BY11" s="660"/>
      <c r="BZ11" s="660"/>
      <c r="CA11" s="660"/>
      <c r="CB11" s="669"/>
      <c r="CD11" s="674" t="s">
        <v>250</v>
      </c>
      <c r="CE11" s="675"/>
      <c r="CF11" s="675"/>
      <c r="CG11" s="675"/>
      <c r="CH11" s="675"/>
      <c r="CI11" s="675"/>
      <c r="CJ11" s="675"/>
      <c r="CK11" s="675"/>
      <c r="CL11" s="675"/>
      <c r="CM11" s="675"/>
      <c r="CN11" s="675"/>
      <c r="CO11" s="675"/>
      <c r="CP11" s="675"/>
      <c r="CQ11" s="676"/>
      <c r="CR11" s="659">
        <v>103146</v>
      </c>
      <c r="CS11" s="660"/>
      <c r="CT11" s="660"/>
      <c r="CU11" s="660"/>
      <c r="CV11" s="660"/>
      <c r="CW11" s="660"/>
      <c r="CX11" s="660"/>
      <c r="CY11" s="661"/>
      <c r="CZ11" s="662">
        <v>2.9</v>
      </c>
      <c r="DA11" s="662"/>
      <c r="DB11" s="662"/>
      <c r="DC11" s="662"/>
      <c r="DD11" s="668">
        <v>25409</v>
      </c>
      <c r="DE11" s="660"/>
      <c r="DF11" s="660"/>
      <c r="DG11" s="660"/>
      <c r="DH11" s="660"/>
      <c r="DI11" s="660"/>
      <c r="DJ11" s="660"/>
      <c r="DK11" s="660"/>
      <c r="DL11" s="660"/>
      <c r="DM11" s="660"/>
      <c r="DN11" s="660"/>
      <c r="DO11" s="660"/>
      <c r="DP11" s="661"/>
      <c r="DQ11" s="668">
        <v>40701</v>
      </c>
      <c r="DR11" s="660"/>
      <c r="DS11" s="660"/>
      <c r="DT11" s="660"/>
      <c r="DU11" s="660"/>
      <c r="DV11" s="660"/>
      <c r="DW11" s="660"/>
      <c r="DX11" s="660"/>
      <c r="DY11" s="660"/>
      <c r="DZ11" s="660"/>
      <c r="EA11" s="660"/>
      <c r="EB11" s="660"/>
      <c r="EC11" s="669"/>
    </row>
    <row r="12" spans="2:143" ht="11.25" customHeight="1" x14ac:dyDescent="0.2">
      <c r="B12" s="656" t="s">
        <v>251</v>
      </c>
      <c r="C12" s="657"/>
      <c r="D12" s="657"/>
      <c r="E12" s="657"/>
      <c r="F12" s="657"/>
      <c r="G12" s="657"/>
      <c r="H12" s="657"/>
      <c r="I12" s="657"/>
      <c r="J12" s="657"/>
      <c r="K12" s="657"/>
      <c r="L12" s="657"/>
      <c r="M12" s="657"/>
      <c r="N12" s="657"/>
      <c r="O12" s="657"/>
      <c r="P12" s="657"/>
      <c r="Q12" s="658"/>
      <c r="R12" s="659">
        <v>90155</v>
      </c>
      <c r="S12" s="660"/>
      <c r="T12" s="660"/>
      <c r="U12" s="660"/>
      <c r="V12" s="660"/>
      <c r="W12" s="660"/>
      <c r="X12" s="660"/>
      <c r="Y12" s="661"/>
      <c r="Z12" s="662">
        <v>2.4</v>
      </c>
      <c r="AA12" s="662"/>
      <c r="AB12" s="662"/>
      <c r="AC12" s="662"/>
      <c r="AD12" s="663">
        <v>90155</v>
      </c>
      <c r="AE12" s="663"/>
      <c r="AF12" s="663"/>
      <c r="AG12" s="663"/>
      <c r="AH12" s="663"/>
      <c r="AI12" s="663"/>
      <c r="AJ12" s="663"/>
      <c r="AK12" s="663"/>
      <c r="AL12" s="664">
        <v>4.3</v>
      </c>
      <c r="AM12" s="665"/>
      <c r="AN12" s="665"/>
      <c r="AO12" s="666"/>
      <c r="AP12" s="656" t="s">
        <v>252</v>
      </c>
      <c r="AQ12" s="657"/>
      <c r="AR12" s="657"/>
      <c r="AS12" s="657"/>
      <c r="AT12" s="657"/>
      <c r="AU12" s="657"/>
      <c r="AV12" s="657"/>
      <c r="AW12" s="657"/>
      <c r="AX12" s="657"/>
      <c r="AY12" s="657"/>
      <c r="AZ12" s="657"/>
      <c r="BA12" s="657"/>
      <c r="BB12" s="657"/>
      <c r="BC12" s="657"/>
      <c r="BD12" s="657"/>
      <c r="BE12" s="657"/>
      <c r="BF12" s="658"/>
      <c r="BG12" s="659">
        <v>225820</v>
      </c>
      <c r="BH12" s="660"/>
      <c r="BI12" s="660"/>
      <c r="BJ12" s="660"/>
      <c r="BK12" s="660"/>
      <c r="BL12" s="660"/>
      <c r="BM12" s="660"/>
      <c r="BN12" s="661"/>
      <c r="BO12" s="662">
        <v>52.2</v>
      </c>
      <c r="BP12" s="662"/>
      <c r="BQ12" s="662"/>
      <c r="BR12" s="662"/>
      <c r="BS12" s="668" t="s">
        <v>135</v>
      </c>
      <c r="BT12" s="660"/>
      <c r="BU12" s="660"/>
      <c r="BV12" s="660"/>
      <c r="BW12" s="660"/>
      <c r="BX12" s="660"/>
      <c r="BY12" s="660"/>
      <c r="BZ12" s="660"/>
      <c r="CA12" s="660"/>
      <c r="CB12" s="669"/>
      <c r="CD12" s="674" t="s">
        <v>253</v>
      </c>
      <c r="CE12" s="675"/>
      <c r="CF12" s="675"/>
      <c r="CG12" s="675"/>
      <c r="CH12" s="675"/>
      <c r="CI12" s="675"/>
      <c r="CJ12" s="675"/>
      <c r="CK12" s="675"/>
      <c r="CL12" s="675"/>
      <c r="CM12" s="675"/>
      <c r="CN12" s="675"/>
      <c r="CO12" s="675"/>
      <c r="CP12" s="675"/>
      <c r="CQ12" s="676"/>
      <c r="CR12" s="659">
        <v>4926</v>
      </c>
      <c r="CS12" s="660"/>
      <c r="CT12" s="660"/>
      <c r="CU12" s="660"/>
      <c r="CV12" s="660"/>
      <c r="CW12" s="660"/>
      <c r="CX12" s="660"/>
      <c r="CY12" s="661"/>
      <c r="CZ12" s="662">
        <v>0.1</v>
      </c>
      <c r="DA12" s="662"/>
      <c r="DB12" s="662"/>
      <c r="DC12" s="662"/>
      <c r="DD12" s="668" t="s">
        <v>233</v>
      </c>
      <c r="DE12" s="660"/>
      <c r="DF12" s="660"/>
      <c r="DG12" s="660"/>
      <c r="DH12" s="660"/>
      <c r="DI12" s="660"/>
      <c r="DJ12" s="660"/>
      <c r="DK12" s="660"/>
      <c r="DL12" s="660"/>
      <c r="DM12" s="660"/>
      <c r="DN12" s="660"/>
      <c r="DO12" s="660"/>
      <c r="DP12" s="661"/>
      <c r="DQ12" s="668">
        <v>4916</v>
      </c>
      <c r="DR12" s="660"/>
      <c r="DS12" s="660"/>
      <c r="DT12" s="660"/>
      <c r="DU12" s="660"/>
      <c r="DV12" s="660"/>
      <c r="DW12" s="660"/>
      <c r="DX12" s="660"/>
      <c r="DY12" s="660"/>
      <c r="DZ12" s="660"/>
      <c r="EA12" s="660"/>
      <c r="EB12" s="660"/>
      <c r="EC12" s="669"/>
    </row>
    <row r="13" spans="2:143" ht="11.25" customHeight="1" x14ac:dyDescent="0.2">
      <c r="B13" s="656" t="s">
        <v>254</v>
      </c>
      <c r="C13" s="657"/>
      <c r="D13" s="657"/>
      <c r="E13" s="657"/>
      <c r="F13" s="657"/>
      <c r="G13" s="657"/>
      <c r="H13" s="657"/>
      <c r="I13" s="657"/>
      <c r="J13" s="657"/>
      <c r="K13" s="657"/>
      <c r="L13" s="657"/>
      <c r="M13" s="657"/>
      <c r="N13" s="657"/>
      <c r="O13" s="657"/>
      <c r="P13" s="657"/>
      <c r="Q13" s="658"/>
      <c r="R13" s="659" t="s">
        <v>245</v>
      </c>
      <c r="S13" s="660"/>
      <c r="T13" s="660"/>
      <c r="U13" s="660"/>
      <c r="V13" s="660"/>
      <c r="W13" s="660"/>
      <c r="X13" s="660"/>
      <c r="Y13" s="661"/>
      <c r="Z13" s="662" t="s">
        <v>135</v>
      </c>
      <c r="AA13" s="662"/>
      <c r="AB13" s="662"/>
      <c r="AC13" s="662"/>
      <c r="AD13" s="663" t="s">
        <v>233</v>
      </c>
      <c r="AE13" s="663"/>
      <c r="AF13" s="663"/>
      <c r="AG13" s="663"/>
      <c r="AH13" s="663"/>
      <c r="AI13" s="663"/>
      <c r="AJ13" s="663"/>
      <c r="AK13" s="663"/>
      <c r="AL13" s="664" t="s">
        <v>233</v>
      </c>
      <c r="AM13" s="665"/>
      <c r="AN13" s="665"/>
      <c r="AO13" s="666"/>
      <c r="AP13" s="656" t="s">
        <v>255</v>
      </c>
      <c r="AQ13" s="657"/>
      <c r="AR13" s="657"/>
      <c r="AS13" s="657"/>
      <c r="AT13" s="657"/>
      <c r="AU13" s="657"/>
      <c r="AV13" s="657"/>
      <c r="AW13" s="657"/>
      <c r="AX13" s="657"/>
      <c r="AY13" s="657"/>
      <c r="AZ13" s="657"/>
      <c r="BA13" s="657"/>
      <c r="BB13" s="657"/>
      <c r="BC13" s="657"/>
      <c r="BD13" s="657"/>
      <c r="BE13" s="657"/>
      <c r="BF13" s="658"/>
      <c r="BG13" s="659">
        <v>224369</v>
      </c>
      <c r="BH13" s="660"/>
      <c r="BI13" s="660"/>
      <c r="BJ13" s="660"/>
      <c r="BK13" s="660"/>
      <c r="BL13" s="660"/>
      <c r="BM13" s="660"/>
      <c r="BN13" s="661"/>
      <c r="BO13" s="662">
        <v>51.9</v>
      </c>
      <c r="BP13" s="662"/>
      <c r="BQ13" s="662"/>
      <c r="BR13" s="662"/>
      <c r="BS13" s="668" t="s">
        <v>245</v>
      </c>
      <c r="BT13" s="660"/>
      <c r="BU13" s="660"/>
      <c r="BV13" s="660"/>
      <c r="BW13" s="660"/>
      <c r="BX13" s="660"/>
      <c r="BY13" s="660"/>
      <c r="BZ13" s="660"/>
      <c r="CA13" s="660"/>
      <c r="CB13" s="669"/>
      <c r="CD13" s="674" t="s">
        <v>256</v>
      </c>
      <c r="CE13" s="675"/>
      <c r="CF13" s="675"/>
      <c r="CG13" s="675"/>
      <c r="CH13" s="675"/>
      <c r="CI13" s="675"/>
      <c r="CJ13" s="675"/>
      <c r="CK13" s="675"/>
      <c r="CL13" s="675"/>
      <c r="CM13" s="675"/>
      <c r="CN13" s="675"/>
      <c r="CO13" s="675"/>
      <c r="CP13" s="675"/>
      <c r="CQ13" s="676"/>
      <c r="CR13" s="659">
        <v>436245</v>
      </c>
      <c r="CS13" s="660"/>
      <c r="CT13" s="660"/>
      <c r="CU13" s="660"/>
      <c r="CV13" s="660"/>
      <c r="CW13" s="660"/>
      <c r="CX13" s="660"/>
      <c r="CY13" s="661"/>
      <c r="CZ13" s="662">
        <v>12.1</v>
      </c>
      <c r="DA13" s="662"/>
      <c r="DB13" s="662"/>
      <c r="DC13" s="662"/>
      <c r="DD13" s="668">
        <v>207056</v>
      </c>
      <c r="DE13" s="660"/>
      <c r="DF13" s="660"/>
      <c r="DG13" s="660"/>
      <c r="DH13" s="660"/>
      <c r="DI13" s="660"/>
      <c r="DJ13" s="660"/>
      <c r="DK13" s="660"/>
      <c r="DL13" s="660"/>
      <c r="DM13" s="660"/>
      <c r="DN13" s="660"/>
      <c r="DO13" s="660"/>
      <c r="DP13" s="661"/>
      <c r="DQ13" s="668">
        <v>259389</v>
      </c>
      <c r="DR13" s="660"/>
      <c r="DS13" s="660"/>
      <c r="DT13" s="660"/>
      <c r="DU13" s="660"/>
      <c r="DV13" s="660"/>
      <c r="DW13" s="660"/>
      <c r="DX13" s="660"/>
      <c r="DY13" s="660"/>
      <c r="DZ13" s="660"/>
      <c r="EA13" s="660"/>
      <c r="EB13" s="660"/>
      <c r="EC13" s="669"/>
    </row>
    <row r="14" spans="2:143" ht="11.25" customHeight="1" x14ac:dyDescent="0.2">
      <c r="B14" s="656" t="s">
        <v>257</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245</v>
      </c>
      <c r="AA14" s="662"/>
      <c r="AB14" s="662"/>
      <c r="AC14" s="662"/>
      <c r="AD14" s="663" t="s">
        <v>233</v>
      </c>
      <c r="AE14" s="663"/>
      <c r="AF14" s="663"/>
      <c r="AG14" s="663"/>
      <c r="AH14" s="663"/>
      <c r="AI14" s="663"/>
      <c r="AJ14" s="663"/>
      <c r="AK14" s="663"/>
      <c r="AL14" s="664" t="s">
        <v>245</v>
      </c>
      <c r="AM14" s="665"/>
      <c r="AN14" s="665"/>
      <c r="AO14" s="666"/>
      <c r="AP14" s="656" t="s">
        <v>258</v>
      </c>
      <c r="AQ14" s="657"/>
      <c r="AR14" s="657"/>
      <c r="AS14" s="657"/>
      <c r="AT14" s="657"/>
      <c r="AU14" s="657"/>
      <c r="AV14" s="657"/>
      <c r="AW14" s="657"/>
      <c r="AX14" s="657"/>
      <c r="AY14" s="657"/>
      <c r="AZ14" s="657"/>
      <c r="BA14" s="657"/>
      <c r="BB14" s="657"/>
      <c r="BC14" s="657"/>
      <c r="BD14" s="657"/>
      <c r="BE14" s="657"/>
      <c r="BF14" s="658"/>
      <c r="BG14" s="659">
        <v>15525</v>
      </c>
      <c r="BH14" s="660"/>
      <c r="BI14" s="660"/>
      <c r="BJ14" s="660"/>
      <c r="BK14" s="660"/>
      <c r="BL14" s="660"/>
      <c r="BM14" s="660"/>
      <c r="BN14" s="661"/>
      <c r="BO14" s="662">
        <v>3.6</v>
      </c>
      <c r="BP14" s="662"/>
      <c r="BQ14" s="662"/>
      <c r="BR14" s="662"/>
      <c r="BS14" s="668" t="s">
        <v>245</v>
      </c>
      <c r="BT14" s="660"/>
      <c r="BU14" s="660"/>
      <c r="BV14" s="660"/>
      <c r="BW14" s="660"/>
      <c r="BX14" s="660"/>
      <c r="BY14" s="660"/>
      <c r="BZ14" s="660"/>
      <c r="CA14" s="660"/>
      <c r="CB14" s="669"/>
      <c r="CD14" s="674" t="s">
        <v>259</v>
      </c>
      <c r="CE14" s="675"/>
      <c r="CF14" s="675"/>
      <c r="CG14" s="675"/>
      <c r="CH14" s="675"/>
      <c r="CI14" s="675"/>
      <c r="CJ14" s="675"/>
      <c r="CK14" s="675"/>
      <c r="CL14" s="675"/>
      <c r="CM14" s="675"/>
      <c r="CN14" s="675"/>
      <c r="CO14" s="675"/>
      <c r="CP14" s="675"/>
      <c r="CQ14" s="676"/>
      <c r="CR14" s="659">
        <v>146716</v>
      </c>
      <c r="CS14" s="660"/>
      <c r="CT14" s="660"/>
      <c r="CU14" s="660"/>
      <c r="CV14" s="660"/>
      <c r="CW14" s="660"/>
      <c r="CX14" s="660"/>
      <c r="CY14" s="661"/>
      <c r="CZ14" s="662">
        <v>4.0999999999999996</v>
      </c>
      <c r="DA14" s="662"/>
      <c r="DB14" s="662"/>
      <c r="DC14" s="662"/>
      <c r="DD14" s="668">
        <v>3565</v>
      </c>
      <c r="DE14" s="660"/>
      <c r="DF14" s="660"/>
      <c r="DG14" s="660"/>
      <c r="DH14" s="660"/>
      <c r="DI14" s="660"/>
      <c r="DJ14" s="660"/>
      <c r="DK14" s="660"/>
      <c r="DL14" s="660"/>
      <c r="DM14" s="660"/>
      <c r="DN14" s="660"/>
      <c r="DO14" s="660"/>
      <c r="DP14" s="661"/>
      <c r="DQ14" s="668">
        <v>146493</v>
      </c>
      <c r="DR14" s="660"/>
      <c r="DS14" s="660"/>
      <c r="DT14" s="660"/>
      <c r="DU14" s="660"/>
      <c r="DV14" s="660"/>
      <c r="DW14" s="660"/>
      <c r="DX14" s="660"/>
      <c r="DY14" s="660"/>
      <c r="DZ14" s="660"/>
      <c r="EA14" s="660"/>
      <c r="EB14" s="660"/>
      <c r="EC14" s="669"/>
    </row>
    <row r="15" spans="2:143" ht="11.25" customHeight="1" x14ac:dyDescent="0.2">
      <c r="B15" s="656" t="s">
        <v>260</v>
      </c>
      <c r="C15" s="657"/>
      <c r="D15" s="657"/>
      <c r="E15" s="657"/>
      <c r="F15" s="657"/>
      <c r="G15" s="657"/>
      <c r="H15" s="657"/>
      <c r="I15" s="657"/>
      <c r="J15" s="657"/>
      <c r="K15" s="657"/>
      <c r="L15" s="657"/>
      <c r="M15" s="657"/>
      <c r="N15" s="657"/>
      <c r="O15" s="657"/>
      <c r="P15" s="657"/>
      <c r="Q15" s="658"/>
      <c r="R15" s="659">
        <v>7432</v>
      </c>
      <c r="S15" s="660"/>
      <c r="T15" s="660"/>
      <c r="U15" s="660"/>
      <c r="V15" s="660"/>
      <c r="W15" s="660"/>
      <c r="X15" s="660"/>
      <c r="Y15" s="661"/>
      <c r="Z15" s="662">
        <v>0.2</v>
      </c>
      <c r="AA15" s="662"/>
      <c r="AB15" s="662"/>
      <c r="AC15" s="662"/>
      <c r="AD15" s="663">
        <v>7432</v>
      </c>
      <c r="AE15" s="663"/>
      <c r="AF15" s="663"/>
      <c r="AG15" s="663"/>
      <c r="AH15" s="663"/>
      <c r="AI15" s="663"/>
      <c r="AJ15" s="663"/>
      <c r="AK15" s="663"/>
      <c r="AL15" s="664">
        <v>0.4</v>
      </c>
      <c r="AM15" s="665"/>
      <c r="AN15" s="665"/>
      <c r="AO15" s="666"/>
      <c r="AP15" s="656" t="s">
        <v>261</v>
      </c>
      <c r="AQ15" s="657"/>
      <c r="AR15" s="657"/>
      <c r="AS15" s="657"/>
      <c r="AT15" s="657"/>
      <c r="AU15" s="657"/>
      <c r="AV15" s="657"/>
      <c r="AW15" s="657"/>
      <c r="AX15" s="657"/>
      <c r="AY15" s="657"/>
      <c r="AZ15" s="657"/>
      <c r="BA15" s="657"/>
      <c r="BB15" s="657"/>
      <c r="BC15" s="657"/>
      <c r="BD15" s="657"/>
      <c r="BE15" s="657"/>
      <c r="BF15" s="658"/>
      <c r="BG15" s="659">
        <v>32018</v>
      </c>
      <c r="BH15" s="660"/>
      <c r="BI15" s="660"/>
      <c r="BJ15" s="660"/>
      <c r="BK15" s="660"/>
      <c r="BL15" s="660"/>
      <c r="BM15" s="660"/>
      <c r="BN15" s="661"/>
      <c r="BO15" s="662">
        <v>7.4</v>
      </c>
      <c r="BP15" s="662"/>
      <c r="BQ15" s="662"/>
      <c r="BR15" s="662"/>
      <c r="BS15" s="668" t="s">
        <v>233</v>
      </c>
      <c r="BT15" s="660"/>
      <c r="BU15" s="660"/>
      <c r="BV15" s="660"/>
      <c r="BW15" s="660"/>
      <c r="BX15" s="660"/>
      <c r="BY15" s="660"/>
      <c r="BZ15" s="660"/>
      <c r="CA15" s="660"/>
      <c r="CB15" s="669"/>
      <c r="CD15" s="674" t="s">
        <v>262</v>
      </c>
      <c r="CE15" s="675"/>
      <c r="CF15" s="675"/>
      <c r="CG15" s="675"/>
      <c r="CH15" s="675"/>
      <c r="CI15" s="675"/>
      <c r="CJ15" s="675"/>
      <c r="CK15" s="675"/>
      <c r="CL15" s="675"/>
      <c r="CM15" s="675"/>
      <c r="CN15" s="675"/>
      <c r="CO15" s="675"/>
      <c r="CP15" s="675"/>
      <c r="CQ15" s="676"/>
      <c r="CR15" s="659">
        <v>500497</v>
      </c>
      <c r="CS15" s="660"/>
      <c r="CT15" s="660"/>
      <c r="CU15" s="660"/>
      <c r="CV15" s="660"/>
      <c r="CW15" s="660"/>
      <c r="CX15" s="660"/>
      <c r="CY15" s="661"/>
      <c r="CZ15" s="662">
        <v>13.8</v>
      </c>
      <c r="DA15" s="662"/>
      <c r="DB15" s="662"/>
      <c r="DC15" s="662"/>
      <c r="DD15" s="668">
        <v>289511</v>
      </c>
      <c r="DE15" s="660"/>
      <c r="DF15" s="660"/>
      <c r="DG15" s="660"/>
      <c r="DH15" s="660"/>
      <c r="DI15" s="660"/>
      <c r="DJ15" s="660"/>
      <c r="DK15" s="660"/>
      <c r="DL15" s="660"/>
      <c r="DM15" s="660"/>
      <c r="DN15" s="660"/>
      <c r="DO15" s="660"/>
      <c r="DP15" s="661"/>
      <c r="DQ15" s="668">
        <v>317702</v>
      </c>
      <c r="DR15" s="660"/>
      <c r="DS15" s="660"/>
      <c r="DT15" s="660"/>
      <c r="DU15" s="660"/>
      <c r="DV15" s="660"/>
      <c r="DW15" s="660"/>
      <c r="DX15" s="660"/>
      <c r="DY15" s="660"/>
      <c r="DZ15" s="660"/>
      <c r="EA15" s="660"/>
      <c r="EB15" s="660"/>
      <c r="EC15" s="669"/>
    </row>
    <row r="16" spans="2:143" ht="11.25" customHeight="1" x14ac:dyDescent="0.2">
      <c r="B16" s="656" t="s">
        <v>263</v>
      </c>
      <c r="C16" s="657"/>
      <c r="D16" s="657"/>
      <c r="E16" s="657"/>
      <c r="F16" s="657"/>
      <c r="G16" s="657"/>
      <c r="H16" s="657"/>
      <c r="I16" s="657"/>
      <c r="J16" s="657"/>
      <c r="K16" s="657"/>
      <c r="L16" s="657"/>
      <c r="M16" s="657"/>
      <c r="N16" s="657"/>
      <c r="O16" s="657"/>
      <c r="P16" s="657"/>
      <c r="Q16" s="658"/>
      <c r="R16" s="659" t="s">
        <v>233</v>
      </c>
      <c r="S16" s="660"/>
      <c r="T16" s="660"/>
      <c r="U16" s="660"/>
      <c r="V16" s="660"/>
      <c r="W16" s="660"/>
      <c r="X16" s="660"/>
      <c r="Y16" s="661"/>
      <c r="Z16" s="662" t="s">
        <v>233</v>
      </c>
      <c r="AA16" s="662"/>
      <c r="AB16" s="662"/>
      <c r="AC16" s="662"/>
      <c r="AD16" s="663" t="s">
        <v>245</v>
      </c>
      <c r="AE16" s="663"/>
      <c r="AF16" s="663"/>
      <c r="AG16" s="663"/>
      <c r="AH16" s="663"/>
      <c r="AI16" s="663"/>
      <c r="AJ16" s="663"/>
      <c r="AK16" s="663"/>
      <c r="AL16" s="664" t="s">
        <v>135</v>
      </c>
      <c r="AM16" s="665"/>
      <c r="AN16" s="665"/>
      <c r="AO16" s="666"/>
      <c r="AP16" s="656" t="s">
        <v>264</v>
      </c>
      <c r="AQ16" s="657"/>
      <c r="AR16" s="657"/>
      <c r="AS16" s="657"/>
      <c r="AT16" s="657"/>
      <c r="AU16" s="657"/>
      <c r="AV16" s="657"/>
      <c r="AW16" s="657"/>
      <c r="AX16" s="657"/>
      <c r="AY16" s="657"/>
      <c r="AZ16" s="657"/>
      <c r="BA16" s="657"/>
      <c r="BB16" s="657"/>
      <c r="BC16" s="657"/>
      <c r="BD16" s="657"/>
      <c r="BE16" s="657"/>
      <c r="BF16" s="658"/>
      <c r="BG16" s="659" t="s">
        <v>233</v>
      </c>
      <c r="BH16" s="660"/>
      <c r="BI16" s="660"/>
      <c r="BJ16" s="660"/>
      <c r="BK16" s="660"/>
      <c r="BL16" s="660"/>
      <c r="BM16" s="660"/>
      <c r="BN16" s="661"/>
      <c r="BO16" s="662" t="s">
        <v>233</v>
      </c>
      <c r="BP16" s="662"/>
      <c r="BQ16" s="662"/>
      <c r="BR16" s="662"/>
      <c r="BS16" s="668" t="s">
        <v>233</v>
      </c>
      <c r="BT16" s="660"/>
      <c r="BU16" s="660"/>
      <c r="BV16" s="660"/>
      <c r="BW16" s="660"/>
      <c r="BX16" s="660"/>
      <c r="BY16" s="660"/>
      <c r="BZ16" s="660"/>
      <c r="CA16" s="660"/>
      <c r="CB16" s="669"/>
      <c r="CD16" s="674" t="s">
        <v>265</v>
      </c>
      <c r="CE16" s="675"/>
      <c r="CF16" s="675"/>
      <c r="CG16" s="675"/>
      <c r="CH16" s="675"/>
      <c r="CI16" s="675"/>
      <c r="CJ16" s="675"/>
      <c r="CK16" s="675"/>
      <c r="CL16" s="675"/>
      <c r="CM16" s="675"/>
      <c r="CN16" s="675"/>
      <c r="CO16" s="675"/>
      <c r="CP16" s="675"/>
      <c r="CQ16" s="676"/>
      <c r="CR16" s="659">
        <v>31269</v>
      </c>
      <c r="CS16" s="660"/>
      <c r="CT16" s="660"/>
      <c r="CU16" s="660"/>
      <c r="CV16" s="660"/>
      <c r="CW16" s="660"/>
      <c r="CX16" s="660"/>
      <c r="CY16" s="661"/>
      <c r="CZ16" s="662">
        <v>0.9</v>
      </c>
      <c r="DA16" s="662"/>
      <c r="DB16" s="662"/>
      <c r="DC16" s="662"/>
      <c r="DD16" s="668" t="s">
        <v>245</v>
      </c>
      <c r="DE16" s="660"/>
      <c r="DF16" s="660"/>
      <c r="DG16" s="660"/>
      <c r="DH16" s="660"/>
      <c r="DI16" s="660"/>
      <c r="DJ16" s="660"/>
      <c r="DK16" s="660"/>
      <c r="DL16" s="660"/>
      <c r="DM16" s="660"/>
      <c r="DN16" s="660"/>
      <c r="DO16" s="660"/>
      <c r="DP16" s="661"/>
      <c r="DQ16" s="668">
        <v>16597</v>
      </c>
      <c r="DR16" s="660"/>
      <c r="DS16" s="660"/>
      <c r="DT16" s="660"/>
      <c r="DU16" s="660"/>
      <c r="DV16" s="660"/>
      <c r="DW16" s="660"/>
      <c r="DX16" s="660"/>
      <c r="DY16" s="660"/>
      <c r="DZ16" s="660"/>
      <c r="EA16" s="660"/>
      <c r="EB16" s="660"/>
      <c r="EC16" s="669"/>
    </row>
    <row r="17" spans="2:133" ht="11.25" customHeight="1" x14ac:dyDescent="0.2">
      <c r="B17" s="656" t="s">
        <v>266</v>
      </c>
      <c r="C17" s="657"/>
      <c r="D17" s="657"/>
      <c r="E17" s="657"/>
      <c r="F17" s="657"/>
      <c r="G17" s="657"/>
      <c r="H17" s="657"/>
      <c r="I17" s="657"/>
      <c r="J17" s="657"/>
      <c r="K17" s="657"/>
      <c r="L17" s="657"/>
      <c r="M17" s="657"/>
      <c r="N17" s="657"/>
      <c r="O17" s="657"/>
      <c r="P17" s="657"/>
      <c r="Q17" s="658"/>
      <c r="R17" s="659">
        <v>1386</v>
      </c>
      <c r="S17" s="660"/>
      <c r="T17" s="660"/>
      <c r="U17" s="660"/>
      <c r="V17" s="660"/>
      <c r="W17" s="660"/>
      <c r="X17" s="660"/>
      <c r="Y17" s="661"/>
      <c r="Z17" s="662">
        <v>0</v>
      </c>
      <c r="AA17" s="662"/>
      <c r="AB17" s="662"/>
      <c r="AC17" s="662"/>
      <c r="AD17" s="663">
        <v>1386</v>
      </c>
      <c r="AE17" s="663"/>
      <c r="AF17" s="663"/>
      <c r="AG17" s="663"/>
      <c r="AH17" s="663"/>
      <c r="AI17" s="663"/>
      <c r="AJ17" s="663"/>
      <c r="AK17" s="663"/>
      <c r="AL17" s="664">
        <v>0.1</v>
      </c>
      <c r="AM17" s="665"/>
      <c r="AN17" s="665"/>
      <c r="AO17" s="666"/>
      <c r="AP17" s="656" t="s">
        <v>267</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233</v>
      </c>
      <c r="BP17" s="662"/>
      <c r="BQ17" s="662"/>
      <c r="BR17" s="662"/>
      <c r="BS17" s="668" t="s">
        <v>245</v>
      </c>
      <c r="BT17" s="660"/>
      <c r="BU17" s="660"/>
      <c r="BV17" s="660"/>
      <c r="BW17" s="660"/>
      <c r="BX17" s="660"/>
      <c r="BY17" s="660"/>
      <c r="BZ17" s="660"/>
      <c r="CA17" s="660"/>
      <c r="CB17" s="669"/>
      <c r="CD17" s="674" t="s">
        <v>268</v>
      </c>
      <c r="CE17" s="675"/>
      <c r="CF17" s="675"/>
      <c r="CG17" s="675"/>
      <c r="CH17" s="675"/>
      <c r="CI17" s="675"/>
      <c r="CJ17" s="675"/>
      <c r="CK17" s="675"/>
      <c r="CL17" s="675"/>
      <c r="CM17" s="675"/>
      <c r="CN17" s="675"/>
      <c r="CO17" s="675"/>
      <c r="CP17" s="675"/>
      <c r="CQ17" s="676"/>
      <c r="CR17" s="659">
        <v>551916</v>
      </c>
      <c r="CS17" s="660"/>
      <c r="CT17" s="660"/>
      <c r="CU17" s="660"/>
      <c r="CV17" s="660"/>
      <c r="CW17" s="660"/>
      <c r="CX17" s="660"/>
      <c r="CY17" s="661"/>
      <c r="CZ17" s="662">
        <v>15.3</v>
      </c>
      <c r="DA17" s="662"/>
      <c r="DB17" s="662"/>
      <c r="DC17" s="662"/>
      <c r="DD17" s="668" t="s">
        <v>233</v>
      </c>
      <c r="DE17" s="660"/>
      <c r="DF17" s="660"/>
      <c r="DG17" s="660"/>
      <c r="DH17" s="660"/>
      <c r="DI17" s="660"/>
      <c r="DJ17" s="660"/>
      <c r="DK17" s="660"/>
      <c r="DL17" s="660"/>
      <c r="DM17" s="660"/>
      <c r="DN17" s="660"/>
      <c r="DO17" s="660"/>
      <c r="DP17" s="661"/>
      <c r="DQ17" s="668">
        <v>539601</v>
      </c>
      <c r="DR17" s="660"/>
      <c r="DS17" s="660"/>
      <c r="DT17" s="660"/>
      <c r="DU17" s="660"/>
      <c r="DV17" s="660"/>
      <c r="DW17" s="660"/>
      <c r="DX17" s="660"/>
      <c r="DY17" s="660"/>
      <c r="DZ17" s="660"/>
      <c r="EA17" s="660"/>
      <c r="EB17" s="660"/>
      <c r="EC17" s="669"/>
    </row>
    <row r="18" spans="2:133" ht="11.25" customHeight="1" x14ac:dyDescent="0.2">
      <c r="B18" s="656" t="s">
        <v>269</v>
      </c>
      <c r="C18" s="657"/>
      <c r="D18" s="657"/>
      <c r="E18" s="657"/>
      <c r="F18" s="657"/>
      <c r="G18" s="657"/>
      <c r="H18" s="657"/>
      <c r="I18" s="657"/>
      <c r="J18" s="657"/>
      <c r="K18" s="657"/>
      <c r="L18" s="657"/>
      <c r="M18" s="657"/>
      <c r="N18" s="657"/>
      <c r="O18" s="657"/>
      <c r="P18" s="657"/>
      <c r="Q18" s="658"/>
      <c r="R18" s="659">
        <v>1678315</v>
      </c>
      <c r="S18" s="660"/>
      <c r="T18" s="660"/>
      <c r="U18" s="660"/>
      <c r="V18" s="660"/>
      <c r="W18" s="660"/>
      <c r="X18" s="660"/>
      <c r="Y18" s="661"/>
      <c r="Z18" s="662">
        <v>44.3</v>
      </c>
      <c r="AA18" s="662"/>
      <c r="AB18" s="662"/>
      <c r="AC18" s="662"/>
      <c r="AD18" s="663">
        <v>1526082</v>
      </c>
      <c r="AE18" s="663"/>
      <c r="AF18" s="663"/>
      <c r="AG18" s="663"/>
      <c r="AH18" s="663"/>
      <c r="AI18" s="663"/>
      <c r="AJ18" s="663"/>
      <c r="AK18" s="663"/>
      <c r="AL18" s="664">
        <v>72.599999999999994</v>
      </c>
      <c r="AM18" s="665"/>
      <c r="AN18" s="665"/>
      <c r="AO18" s="666"/>
      <c r="AP18" s="656" t="s">
        <v>270</v>
      </c>
      <c r="AQ18" s="657"/>
      <c r="AR18" s="657"/>
      <c r="AS18" s="657"/>
      <c r="AT18" s="657"/>
      <c r="AU18" s="657"/>
      <c r="AV18" s="657"/>
      <c r="AW18" s="657"/>
      <c r="AX18" s="657"/>
      <c r="AY18" s="657"/>
      <c r="AZ18" s="657"/>
      <c r="BA18" s="657"/>
      <c r="BB18" s="657"/>
      <c r="BC18" s="657"/>
      <c r="BD18" s="657"/>
      <c r="BE18" s="657"/>
      <c r="BF18" s="658"/>
      <c r="BG18" s="659" t="s">
        <v>245</v>
      </c>
      <c r="BH18" s="660"/>
      <c r="BI18" s="660"/>
      <c r="BJ18" s="660"/>
      <c r="BK18" s="660"/>
      <c r="BL18" s="660"/>
      <c r="BM18" s="660"/>
      <c r="BN18" s="661"/>
      <c r="BO18" s="662" t="s">
        <v>233</v>
      </c>
      <c r="BP18" s="662"/>
      <c r="BQ18" s="662"/>
      <c r="BR18" s="662"/>
      <c r="BS18" s="668" t="s">
        <v>233</v>
      </c>
      <c r="BT18" s="660"/>
      <c r="BU18" s="660"/>
      <c r="BV18" s="660"/>
      <c r="BW18" s="660"/>
      <c r="BX18" s="660"/>
      <c r="BY18" s="660"/>
      <c r="BZ18" s="660"/>
      <c r="CA18" s="660"/>
      <c r="CB18" s="669"/>
      <c r="CD18" s="674" t="s">
        <v>271</v>
      </c>
      <c r="CE18" s="675"/>
      <c r="CF18" s="675"/>
      <c r="CG18" s="675"/>
      <c r="CH18" s="675"/>
      <c r="CI18" s="675"/>
      <c r="CJ18" s="675"/>
      <c r="CK18" s="675"/>
      <c r="CL18" s="675"/>
      <c r="CM18" s="675"/>
      <c r="CN18" s="675"/>
      <c r="CO18" s="675"/>
      <c r="CP18" s="675"/>
      <c r="CQ18" s="676"/>
      <c r="CR18" s="659" t="s">
        <v>245</v>
      </c>
      <c r="CS18" s="660"/>
      <c r="CT18" s="660"/>
      <c r="CU18" s="660"/>
      <c r="CV18" s="660"/>
      <c r="CW18" s="660"/>
      <c r="CX18" s="660"/>
      <c r="CY18" s="661"/>
      <c r="CZ18" s="662" t="s">
        <v>233</v>
      </c>
      <c r="DA18" s="662"/>
      <c r="DB18" s="662"/>
      <c r="DC18" s="662"/>
      <c r="DD18" s="668" t="s">
        <v>233</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x14ac:dyDescent="0.2">
      <c r="B19" s="656" t="s">
        <v>272</v>
      </c>
      <c r="C19" s="657"/>
      <c r="D19" s="657"/>
      <c r="E19" s="657"/>
      <c r="F19" s="657"/>
      <c r="G19" s="657"/>
      <c r="H19" s="657"/>
      <c r="I19" s="657"/>
      <c r="J19" s="657"/>
      <c r="K19" s="657"/>
      <c r="L19" s="657"/>
      <c r="M19" s="657"/>
      <c r="N19" s="657"/>
      <c r="O19" s="657"/>
      <c r="P19" s="657"/>
      <c r="Q19" s="658"/>
      <c r="R19" s="659">
        <v>1526082</v>
      </c>
      <c r="S19" s="660"/>
      <c r="T19" s="660"/>
      <c r="U19" s="660"/>
      <c r="V19" s="660"/>
      <c r="W19" s="660"/>
      <c r="X19" s="660"/>
      <c r="Y19" s="661"/>
      <c r="Z19" s="662">
        <v>40.299999999999997</v>
      </c>
      <c r="AA19" s="662"/>
      <c r="AB19" s="662"/>
      <c r="AC19" s="662"/>
      <c r="AD19" s="663">
        <v>1526082</v>
      </c>
      <c r="AE19" s="663"/>
      <c r="AF19" s="663"/>
      <c r="AG19" s="663"/>
      <c r="AH19" s="663"/>
      <c r="AI19" s="663"/>
      <c r="AJ19" s="663"/>
      <c r="AK19" s="663"/>
      <c r="AL19" s="664">
        <v>72.599999999999994</v>
      </c>
      <c r="AM19" s="665"/>
      <c r="AN19" s="665"/>
      <c r="AO19" s="666"/>
      <c r="AP19" s="656" t="s">
        <v>273</v>
      </c>
      <c r="AQ19" s="657"/>
      <c r="AR19" s="657"/>
      <c r="AS19" s="657"/>
      <c r="AT19" s="657"/>
      <c r="AU19" s="657"/>
      <c r="AV19" s="657"/>
      <c r="AW19" s="657"/>
      <c r="AX19" s="657"/>
      <c r="AY19" s="657"/>
      <c r="AZ19" s="657"/>
      <c r="BA19" s="657"/>
      <c r="BB19" s="657"/>
      <c r="BC19" s="657"/>
      <c r="BD19" s="657"/>
      <c r="BE19" s="657"/>
      <c r="BF19" s="658"/>
      <c r="BG19" s="659" t="s">
        <v>233</v>
      </c>
      <c r="BH19" s="660"/>
      <c r="BI19" s="660"/>
      <c r="BJ19" s="660"/>
      <c r="BK19" s="660"/>
      <c r="BL19" s="660"/>
      <c r="BM19" s="660"/>
      <c r="BN19" s="661"/>
      <c r="BO19" s="662" t="s">
        <v>135</v>
      </c>
      <c r="BP19" s="662"/>
      <c r="BQ19" s="662"/>
      <c r="BR19" s="662"/>
      <c r="BS19" s="668" t="s">
        <v>245</v>
      </c>
      <c r="BT19" s="660"/>
      <c r="BU19" s="660"/>
      <c r="BV19" s="660"/>
      <c r="BW19" s="660"/>
      <c r="BX19" s="660"/>
      <c r="BY19" s="660"/>
      <c r="BZ19" s="660"/>
      <c r="CA19" s="660"/>
      <c r="CB19" s="669"/>
      <c r="CD19" s="674" t="s">
        <v>274</v>
      </c>
      <c r="CE19" s="675"/>
      <c r="CF19" s="675"/>
      <c r="CG19" s="675"/>
      <c r="CH19" s="675"/>
      <c r="CI19" s="675"/>
      <c r="CJ19" s="675"/>
      <c r="CK19" s="675"/>
      <c r="CL19" s="675"/>
      <c r="CM19" s="675"/>
      <c r="CN19" s="675"/>
      <c r="CO19" s="675"/>
      <c r="CP19" s="675"/>
      <c r="CQ19" s="676"/>
      <c r="CR19" s="659" t="s">
        <v>245</v>
      </c>
      <c r="CS19" s="660"/>
      <c r="CT19" s="660"/>
      <c r="CU19" s="660"/>
      <c r="CV19" s="660"/>
      <c r="CW19" s="660"/>
      <c r="CX19" s="660"/>
      <c r="CY19" s="661"/>
      <c r="CZ19" s="662" t="s">
        <v>233</v>
      </c>
      <c r="DA19" s="662"/>
      <c r="DB19" s="662"/>
      <c r="DC19" s="662"/>
      <c r="DD19" s="668" t="s">
        <v>233</v>
      </c>
      <c r="DE19" s="660"/>
      <c r="DF19" s="660"/>
      <c r="DG19" s="660"/>
      <c r="DH19" s="660"/>
      <c r="DI19" s="660"/>
      <c r="DJ19" s="660"/>
      <c r="DK19" s="660"/>
      <c r="DL19" s="660"/>
      <c r="DM19" s="660"/>
      <c r="DN19" s="660"/>
      <c r="DO19" s="660"/>
      <c r="DP19" s="661"/>
      <c r="DQ19" s="668" t="s">
        <v>233</v>
      </c>
      <c r="DR19" s="660"/>
      <c r="DS19" s="660"/>
      <c r="DT19" s="660"/>
      <c r="DU19" s="660"/>
      <c r="DV19" s="660"/>
      <c r="DW19" s="660"/>
      <c r="DX19" s="660"/>
      <c r="DY19" s="660"/>
      <c r="DZ19" s="660"/>
      <c r="EA19" s="660"/>
      <c r="EB19" s="660"/>
      <c r="EC19" s="669"/>
    </row>
    <row r="20" spans="2:133" ht="11.25" customHeight="1" x14ac:dyDescent="0.2">
      <c r="B20" s="656" t="s">
        <v>275</v>
      </c>
      <c r="C20" s="657"/>
      <c r="D20" s="657"/>
      <c r="E20" s="657"/>
      <c r="F20" s="657"/>
      <c r="G20" s="657"/>
      <c r="H20" s="657"/>
      <c r="I20" s="657"/>
      <c r="J20" s="657"/>
      <c r="K20" s="657"/>
      <c r="L20" s="657"/>
      <c r="M20" s="657"/>
      <c r="N20" s="657"/>
      <c r="O20" s="657"/>
      <c r="P20" s="657"/>
      <c r="Q20" s="658"/>
      <c r="R20" s="659">
        <v>152233</v>
      </c>
      <c r="S20" s="660"/>
      <c r="T20" s="660"/>
      <c r="U20" s="660"/>
      <c r="V20" s="660"/>
      <c r="W20" s="660"/>
      <c r="X20" s="660"/>
      <c r="Y20" s="661"/>
      <c r="Z20" s="662">
        <v>4</v>
      </c>
      <c r="AA20" s="662"/>
      <c r="AB20" s="662"/>
      <c r="AC20" s="662"/>
      <c r="AD20" s="663" t="s">
        <v>233</v>
      </c>
      <c r="AE20" s="663"/>
      <c r="AF20" s="663"/>
      <c r="AG20" s="663"/>
      <c r="AH20" s="663"/>
      <c r="AI20" s="663"/>
      <c r="AJ20" s="663"/>
      <c r="AK20" s="663"/>
      <c r="AL20" s="664" t="s">
        <v>233</v>
      </c>
      <c r="AM20" s="665"/>
      <c r="AN20" s="665"/>
      <c r="AO20" s="666"/>
      <c r="AP20" s="656" t="s">
        <v>276</v>
      </c>
      <c r="AQ20" s="657"/>
      <c r="AR20" s="657"/>
      <c r="AS20" s="657"/>
      <c r="AT20" s="657"/>
      <c r="AU20" s="657"/>
      <c r="AV20" s="657"/>
      <c r="AW20" s="657"/>
      <c r="AX20" s="657"/>
      <c r="AY20" s="657"/>
      <c r="AZ20" s="657"/>
      <c r="BA20" s="657"/>
      <c r="BB20" s="657"/>
      <c r="BC20" s="657"/>
      <c r="BD20" s="657"/>
      <c r="BE20" s="657"/>
      <c r="BF20" s="658"/>
      <c r="BG20" s="659" t="s">
        <v>233</v>
      </c>
      <c r="BH20" s="660"/>
      <c r="BI20" s="660"/>
      <c r="BJ20" s="660"/>
      <c r="BK20" s="660"/>
      <c r="BL20" s="660"/>
      <c r="BM20" s="660"/>
      <c r="BN20" s="661"/>
      <c r="BO20" s="662" t="s">
        <v>233</v>
      </c>
      <c r="BP20" s="662"/>
      <c r="BQ20" s="662"/>
      <c r="BR20" s="662"/>
      <c r="BS20" s="668" t="s">
        <v>245</v>
      </c>
      <c r="BT20" s="660"/>
      <c r="BU20" s="660"/>
      <c r="BV20" s="660"/>
      <c r="BW20" s="660"/>
      <c r="BX20" s="660"/>
      <c r="BY20" s="660"/>
      <c r="BZ20" s="660"/>
      <c r="CA20" s="660"/>
      <c r="CB20" s="669"/>
      <c r="CD20" s="674" t="s">
        <v>277</v>
      </c>
      <c r="CE20" s="675"/>
      <c r="CF20" s="675"/>
      <c r="CG20" s="675"/>
      <c r="CH20" s="675"/>
      <c r="CI20" s="675"/>
      <c r="CJ20" s="675"/>
      <c r="CK20" s="675"/>
      <c r="CL20" s="675"/>
      <c r="CM20" s="675"/>
      <c r="CN20" s="675"/>
      <c r="CO20" s="675"/>
      <c r="CP20" s="675"/>
      <c r="CQ20" s="676"/>
      <c r="CR20" s="659">
        <v>3617403</v>
      </c>
      <c r="CS20" s="660"/>
      <c r="CT20" s="660"/>
      <c r="CU20" s="660"/>
      <c r="CV20" s="660"/>
      <c r="CW20" s="660"/>
      <c r="CX20" s="660"/>
      <c r="CY20" s="661"/>
      <c r="CZ20" s="662">
        <v>100</v>
      </c>
      <c r="DA20" s="662"/>
      <c r="DB20" s="662"/>
      <c r="DC20" s="662"/>
      <c r="DD20" s="668">
        <v>879626</v>
      </c>
      <c r="DE20" s="660"/>
      <c r="DF20" s="660"/>
      <c r="DG20" s="660"/>
      <c r="DH20" s="660"/>
      <c r="DI20" s="660"/>
      <c r="DJ20" s="660"/>
      <c r="DK20" s="660"/>
      <c r="DL20" s="660"/>
      <c r="DM20" s="660"/>
      <c r="DN20" s="660"/>
      <c r="DO20" s="660"/>
      <c r="DP20" s="661"/>
      <c r="DQ20" s="668">
        <v>2538086</v>
      </c>
      <c r="DR20" s="660"/>
      <c r="DS20" s="660"/>
      <c r="DT20" s="660"/>
      <c r="DU20" s="660"/>
      <c r="DV20" s="660"/>
      <c r="DW20" s="660"/>
      <c r="DX20" s="660"/>
      <c r="DY20" s="660"/>
      <c r="DZ20" s="660"/>
      <c r="EA20" s="660"/>
      <c r="EB20" s="660"/>
      <c r="EC20" s="669"/>
    </row>
    <row r="21" spans="2:133" ht="11.25" customHeight="1" x14ac:dyDescent="0.2">
      <c r="B21" s="656" t="s">
        <v>278</v>
      </c>
      <c r="C21" s="657"/>
      <c r="D21" s="657"/>
      <c r="E21" s="657"/>
      <c r="F21" s="657"/>
      <c r="G21" s="657"/>
      <c r="H21" s="657"/>
      <c r="I21" s="657"/>
      <c r="J21" s="657"/>
      <c r="K21" s="657"/>
      <c r="L21" s="657"/>
      <c r="M21" s="657"/>
      <c r="N21" s="657"/>
      <c r="O21" s="657"/>
      <c r="P21" s="657"/>
      <c r="Q21" s="658"/>
      <c r="R21" s="659" t="s">
        <v>245</v>
      </c>
      <c r="S21" s="660"/>
      <c r="T21" s="660"/>
      <c r="U21" s="660"/>
      <c r="V21" s="660"/>
      <c r="W21" s="660"/>
      <c r="X21" s="660"/>
      <c r="Y21" s="661"/>
      <c r="Z21" s="662" t="s">
        <v>233</v>
      </c>
      <c r="AA21" s="662"/>
      <c r="AB21" s="662"/>
      <c r="AC21" s="662"/>
      <c r="AD21" s="663" t="s">
        <v>233</v>
      </c>
      <c r="AE21" s="663"/>
      <c r="AF21" s="663"/>
      <c r="AG21" s="663"/>
      <c r="AH21" s="663"/>
      <c r="AI21" s="663"/>
      <c r="AJ21" s="663"/>
      <c r="AK21" s="663"/>
      <c r="AL21" s="664" t="s">
        <v>233</v>
      </c>
      <c r="AM21" s="665"/>
      <c r="AN21" s="665"/>
      <c r="AO21" s="666"/>
      <c r="AP21" s="677" t="s">
        <v>279</v>
      </c>
      <c r="AQ21" s="678"/>
      <c r="AR21" s="678"/>
      <c r="AS21" s="678"/>
      <c r="AT21" s="678"/>
      <c r="AU21" s="678"/>
      <c r="AV21" s="678"/>
      <c r="AW21" s="678"/>
      <c r="AX21" s="678"/>
      <c r="AY21" s="678"/>
      <c r="AZ21" s="678"/>
      <c r="BA21" s="678"/>
      <c r="BB21" s="678"/>
      <c r="BC21" s="678"/>
      <c r="BD21" s="678"/>
      <c r="BE21" s="678"/>
      <c r="BF21" s="679"/>
      <c r="BG21" s="659" t="s">
        <v>245</v>
      </c>
      <c r="BH21" s="660"/>
      <c r="BI21" s="660"/>
      <c r="BJ21" s="660"/>
      <c r="BK21" s="660"/>
      <c r="BL21" s="660"/>
      <c r="BM21" s="660"/>
      <c r="BN21" s="661"/>
      <c r="BO21" s="662" t="s">
        <v>233</v>
      </c>
      <c r="BP21" s="662"/>
      <c r="BQ21" s="662"/>
      <c r="BR21" s="662"/>
      <c r="BS21" s="668" t="s">
        <v>245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280</v>
      </c>
      <c r="C22" s="657"/>
      <c r="D22" s="657"/>
      <c r="E22" s="657"/>
      <c r="F22" s="657"/>
      <c r="G22" s="657"/>
      <c r="H22" s="657"/>
      <c r="I22" s="657"/>
      <c r="J22" s="657"/>
      <c r="K22" s="657"/>
      <c r="L22" s="657"/>
      <c r="M22" s="657"/>
      <c r="N22" s="657"/>
      <c r="O22" s="657"/>
      <c r="P22" s="657"/>
      <c r="Q22" s="658"/>
      <c r="R22" s="659">
        <v>2249984</v>
      </c>
      <c r="S22" s="660"/>
      <c r="T22" s="660"/>
      <c r="U22" s="660"/>
      <c r="V22" s="660"/>
      <c r="W22" s="660"/>
      <c r="X22" s="660"/>
      <c r="Y22" s="661"/>
      <c r="Z22" s="662">
        <v>59.5</v>
      </c>
      <c r="AA22" s="662"/>
      <c r="AB22" s="662"/>
      <c r="AC22" s="662"/>
      <c r="AD22" s="663">
        <v>2097751</v>
      </c>
      <c r="AE22" s="663"/>
      <c r="AF22" s="663"/>
      <c r="AG22" s="663"/>
      <c r="AH22" s="663"/>
      <c r="AI22" s="663"/>
      <c r="AJ22" s="663"/>
      <c r="AK22" s="663"/>
      <c r="AL22" s="664">
        <v>99.9</v>
      </c>
      <c r="AM22" s="665"/>
      <c r="AN22" s="665"/>
      <c r="AO22" s="666"/>
      <c r="AP22" s="677" t="s">
        <v>281</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233</v>
      </c>
      <c r="BP22" s="662"/>
      <c r="BQ22" s="662"/>
      <c r="BR22" s="662"/>
      <c r="BS22" s="668" t="s">
        <v>233</v>
      </c>
      <c r="BT22" s="660"/>
      <c r="BU22" s="660"/>
      <c r="BV22" s="660"/>
      <c r="BW22" s="660"/>
      <c r="BX22" s="660"/>
      <c r="BY22" s="660"/>
      <c r="BZ22" s="660"/>
      <c r="CA22" s="660"/>
      <c r="CB22" s="669"/>
      <c r="CD22" s="641" t="s">
        <v>282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283</v>
      </c>
      <c r="C23" s="657"/>
      <c r="D23" s="657"/>
      <c r="E23" s="657"/>
      <c r="F23" s="657"/>
      <c r="G23" s="657"/>
      <c r="H23" s="657"/>
      <c r="I23" s="657"/>
      <c r="J23" s="657"/>
      <c r="K23" s="657"/>
      <c r="L23" s="657"/>
      <c r="M23" s="657"/>
      <c r="N23" s="657"/>
      <c r="O23" s="657"/>
      <c r="P23" s="657"/>
      <c r="Q23" s="658"/>
      <c r="R23" s="659">
        <v>708</v>
      </c>
      <c r="S23" s="660"/>
      <c r="T23" s="660"/>
      <c r="U23" s="660"/>
      <c r="V23" s="660"/>
      <c r="W23" s="660"/>
      <c r="X23" s="660"/>
      <c r="Y23" s="661"/>
      <c r="Z23" s="662">
        <v>0</v>
      </c>
      <c r="AA23" s="662"/>
      <c r="AB23" s="662"/>
      <c r="AC23" s="662"/>
      <c r="AD23" s="663">
        <v>708</v>
      </c>
      <c r="AE23" s="663"/>
      <c r="AF23" s="663"/>
      <c r="AG23" s="663"/>
      <c r="AH23" s="663"/>
      <c r="AI23" s="663"/>
      <c r="AJ23" s="663"/>
      <c r="AK23" s="663"/>
      <c r="AL23" s="664">
        <v>0</v>
      </c>
      <c r="AM23" s="665"/>
      <c r="AN23" s="665"/>
      <c r="AO23" s="666"/>
      <c r="AP23" s="677" t="s">
        <v>284</v>
      </c>
      <c r="AQ23" s="678"/>
      <c r="AR23" s="678"/>
      <c r="AS23" s="678"/>
      <c r="AT23" s="678"/>
      <c r="AU23" s="678"/>
      <c r="AV23" s="678"/>
      <c r="AW23" s="678"/>
      <c r="AX23" s="678"/>
      <c r="AY23" s="678"/>
      <c r="AZ23" s="678"/>
      <c r="BA23" s="678"/>
      <c r="BB23" s="678"/>
      <c r="BC23" s="678"/>
      <c r="BD23" s="678"/>
      <c r="BE23" s="678"/>
      <c r="BF23" s="679"/>
      <c r="BG23" s="659" t="s">
        <v>233</v>
      </c>
      <c r="BH23" s="660"/>
      <c r="BI23" s="660"/>
      <c r="BJ23" s="660"/>
      <c r="BK23" s="660"/>
      <c r="BL23" s="660"/>
      <c r="BM23" s="660"/>
      <c r="BN23" s="661"/>
      <c r="BO23" s="662" t="s">
        <v>233</v>
      </c>
      <c r="BP23" s="662"/>
      <c r="BQ23" s="662"/>
      <c r="BR23" s="662"/>
      <c r="BS23" s="668" t="s">
        <v>245</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285</v>
      </c>
      <c r="CS23" s="642"/>
      <c r="CT23" s="642"/>
      <c r="CU23" s="642"/>
      <c r="CV23" s="642"/>
      <c r="CW23" s="642"/>
      <c r="CX23" s="642"/>
      <c r="CY23" s="643"/>
      <c r="CZ23" s="641" t="s">
        <v>286</v>
      </c>
      <c r="DA23" s="642"/>
      <c r="DB23" s="642"/>
      <c r="DC23" s="643"/>
      <c r="DD23" s="641" t="s">
        <v>287</v>
      </c>
      <c r="DE23" s="642"/>
      <c r="DF23" s="642"/>
      <c r="DG23" s="642"/>
      <c r="DH23" s="642"/>
      <c r="DI23" s="642"/>
      <c r="DJ23" s="642"/>
      <c r="DK23" s="643"/>
      <c r="DL23" s="689" t="s">
        <v>288</v>
      </c>
      <c r="DM23" s="690"/>
      <c r="DN23" s="690"/>
      <c r="DO23" s="690"/>
      <c r="DP23" s="690"/>
      <c r="DQ23" s="690"/>
      <c r="DR23" s="690"/>
      <c r="DS23" s="690"/>
      <c r="DT23" s="690"/>
      <c r="DU23" s="690"/>
      <c r="DV23" s="691"/>
      <c r="DW23" s="641" t="s">
        <v>289</v>
      </c>
      <c r="DX23" s="642"/>
      <c r="DY23" s="642"/>
      <c r="DZ23" s="642"/>
      <c r="EA23" s="642"/>
      <c r="EB23" s="642"/>
      <c r="EC23" s="643"/>
    </row>
    <row r="24" spans="2:133" ht="11.25" customHeight="1" x14ac:dyDescent="0.2">
      <c r="B24" s="656" t="s">
        <v>290</v>
      </c>
      <c r="C24" s="657"/>
      <c r="D24" s="657"/>
      <c r="E24" s="657"/>
      <c r="F24" s="657"/>
      <c r="G24" s="657"/>
      <c r="H24" s="657"/>
      <c r="I24" s="657"/>
      <c r="J24" s="657"/>
      <c r="K24" s="657"/>
      <c r="L24" s="657"/>
      <c r="M24" s="657"/>
      <c r="N24" s="657"/>
      <c r="O24" s="657"/>
      <c r="P24" s="657"/>
      <c r="Q24" s="658"/>
      <c r="R24" s="659">
        <v>9305</v>
      </c>
      <c r="S24" s="660"/>
      <c r="T24" s="660"/>
      <c r="U24" s="660"/>
      <c r="V24" s="660"/>
      <c r="W24" s="660"/>
      <c r="X24" s="660"/>
      <c r="Y24" s="661"/>
      <c r="Z24" s="662">
        <v>0.2</v>
      </c>
      <c r="AA24" s="662"/>
      <c r="AB24" s="662"/>
      <c r="AC24" s="662"/>
      <c r="AD24" s="663" t="s">
        <v>233</v>
      </c>
      <c r="AE24" s="663"/>
      <c r="AF24" s="663"/>
      <c r="AG24" s="663"/>
      <c r="AH24" s="663"/>
      <c r="AI24" s="663"/>
      <c r="AJ24" s="663"/>
      <c r="AK24" s="663"/>
      <c r="AL24" s="664" t="s">
        <v>245</v>
      </c>
      <c r="AM24" s="665"/>
      <c r="AN24" s="665"/>
      <c r="AO24" s="666"/>
      <c r="AP24" s="677" t="s">
        <v>291</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135</v>
      </c>
      <c r="BP24" s="662"/>
      <c r="BQ24" s="662"/>
      <c r="BR24" s="662"/>
      <c r="BS24" s="668" t="s">
        <v>245</v>
      </c>
      <c r="BT24" s="660"/>
      <c r="BU24" s="660"/>
      <c r="BV24" s="660"/>
      <c r="BW24" s="660"/>
      <c r="BX24" s="660"/>
      <c r="BY24" s="660"/>
      <c r="BZ24" s="660"/>
      <c r="CA24" s="660"/>
      <c r="CB24" s="669"/>
      <c r="CD24" s="670" t="s">
        <v>292</v>
      </c>
      <c r="CE24" s="671"/>
      <c r="CF24" s="671"/>
      <c r="CG24" s="671"/>
      <c r="CH24" s="671"/>
      <c r="CI24" s="671"/>
      <c r="CJ24" s="671"/>
      <c r="CK24" s="671"/>
      <c r="CL24" s="671"/>
      <c r="CM24" s="671"/>
      <c r="CN24" s="671"/>
      <c r="CO24" s="671"/>
      <c r="CP24" s="671"/>
      <c r="CQ24" s="672"/>
      <c r="CR24" s="648">
        <v>1241212</v>
      </c>
      <c r="CS24" s="649"/>
      <c r="CT24" s="649"/>
      <c r="CU24" s="649"/>
      <c r="CV24" s="649"/>
      <c r="CW24" s="649"/>
      <c r="CX24" s="649"/>
      <c r="CY24" s="650"/>
      <c r="CZ24" s="653">
        <v>34.299999999999997</v>
      </c>
      <c r="DA24" s="654"/>
      <c r="DB24" s="654"/>
      <c r="DC24" s="673"/>
      <c r="DD24" s="692">
        <v>995990</v>
      </c>
      <c r="DE24" s="649"/>
      <c r="DF24" s="649"/>
      <c r="DG24" s="649"/>
      <c r="DH24" s="649"/>
      <c r="DI24" s="649"/>
      <c r="DJ24" s="649"/>
      <c r="DK24" s="650"/>
      <c r="DL24" s="692">
        <v>889673</v>
      </c>
      <c r="DM24" s="649"/>
      <c r="DN24" s="649"/>
      <c r="DO24" s="649"/>
      <c r="DP24" s="649"/>
      <c r="DQ24" s="649"/>
      <c r="DR24" s="649"/>
      <c r="DS24" s="649"/>
      <c r="DT24" s="649"/>
      <c r="DU24" s="649"/>
      <c r="DV24" s="650"/>
      <c r="DW24" s="653">
        <v>40.6</v>
      </c>
      <c r="DX24" s="654"/>
      <c r="DY24" s="654"/>
      <c r="DZ24" s="654"/>
      <c r="EA24" s="654"/>
      <c r="EB24" s="654"/>
      <c r="EC24" s="655"/>
    </row>
    <row r="25" spans="2:133" ht="11.25" customHeight="1" x14ac:dyDescent="0.2">
      <c r="B25" s="656" t="s">
        <v>293</v>
      </c>
      <c r="C25" s="657"/>
      <c r="D25" s="657"/>
      <c r="E25" s="657"/>
      <c r="F25" s="657"/>
      <c r="G25" s="657"/>
      <c r="H25" s="657"/>
      <c r="I25" s="657"/>
      <c r="J25" s="657"/>
      <c r="K25" s="657"/>
      <c r="L25" s="657"/>
      <c r="M25" s="657"/>
      <c r="N25" s="657"/>
      <c r="O25" s="657"/>
      <c r="P25" s="657"/>
      <c r="Q25" s="658"/>
      <c r="R25" s="659">
        <v>80476</v>
      </c>
      <c r="S25" s="660"/>
      <c r="T25" s="660"/>
      <c r="U25" s="660"/>
      <c r="V25" s="660"/>
      <c r="W25" s="660"/>
      <c r="X25" s="660"/>
      <c r="Y25" s="661"/>
      <c r="Z25" s="662">
        <v>2.1</v>
      </c>
      <c r="AA25" s="662"/>
      <c r="AB25" s="662"/>
      <c r="AC25" s="662"/>
      <c r="AD25" s="663">
        <v>556</v>
      </c>
      <c r="AE25" s="663"/>
      <c r="AF25" s="663"/>
      <c r="AG25" s="663"/>
      <c r="AH25" s="663"/>
      <c r="AI25" s="663"/>
      <c r="AJ25" s="663"/>
      <c r="AK25" s="663"/>
      <c r="AL25" s="664">
        <v>0</v>
      </c>
      <c r="AM25" s="665"/>
      <c r="AN25" s="665"/>
      <c r="AO25" s="666"/>
      <c r="AP25" s="677" t="s">
        <v>294</v>
      </c>
      <c r="AQ25" s="678"/>
      <c r="AR25" s="678"/>
      <c r="AS25" s="678"/>
      <c r="AT25" s="678"/>
      <c r="AU25" s="678"/>
      <c r="AV25" s="678"/>
      <c r="AW25" s="678"/>
      <c r="AX25" s="678"/>
      <c r="AY25" s="678"/>
      <c r="AZ25" s="678"/>
      <c r="BA25" s="678"/>
      <c r="BB25" s="678"/>
      <c r="BC25" s="678"/>
      <c r="BD25" s="678"/>
      <c r="BE25" s="678"/>
      <c r="BF25" s="679"/>
      <c r="BG25" s="659" t="s">
        <v>233</v>
      </c>
      <c r="BH25" s="660"/>
      <c r="BI25" s="660"/>
      <c r="BJ25" s="660"/>
      <c r="BK25" s="660"/>
      <c r="BL25" s="660"/>
      <c r="BM25" s="660"/>
      <c r="BN25" s="661"/>
      <c r="BO25" s="662" t="s">
        <v>233</v>
      </c>
      <c r="BP25" s="662"/>
      <c r="BQ25" s="662"/>
      <c r="BR25" s="662"/>
      <c r="BS25" s="668" t="s">
        <v>245</v>
      </c>
      <c r="BT25" s="660"/>
      <c r="BU25" s="660"/>
      <c r="BV25" s="660"/>
      <c r="BW25" s="660"/>
      <c r="BX25" s="660"/>
      <c r="BY25" s="660"/>
      <c r="BZ25" s="660"/>
      <c r="CA25" s="660"/>
      <c r="CB25" s="669"/>
      <c r="CD25" s="674" t="s">
        <v>295</v>
      </c>
      <c r="CE25" s="675"/>
      <c r="CF25" s="675"/>
      <c r="CG25" s="675"/>
      <c r="CH25" s="675"/>
      <c r="CI25" s="675"/>
      <c r="CJ25" s="675"/>
      <c r="CK25" s="675"/>
      <c r="CL25" s="675"/>
      <c r="CM25" s="675"/>
      <c r="CN25" s="675"/>
      <c r="CO25" s="675"/>
      <c r="CP25" s="675"/>
      <c r="CQ25" s="676"/>
      <c r="CR25" s="659">
        <v>439349</v>
      </c>
      <c r="CS25" s="695"/>
      <c r="CT25" s="695"/>
      <c r="CU25" s="695"/>
      <c r="CV25" s="695"/>
      <c r="CW25" s="695"/>
      <c r="CX25" s="695"/>
      <c r="CY25" s="696"/>
      <c r="CZ25" s="664">
        <v>12.1</v>
      </c>
      <c r="DA25" s="693"/>
      <c r="DB25" s="693"/>
      <c r="DC25" s="697"/>
      <c r="DD25" s="668">
        <v>401020</v>
      </c>
      <c r="DE25" s="695"/>
      <c r="DF25" s="695"/>
      <c r="DG25" s="695"/>
      <c r="DH25" s="695"/>
      <c r="DI25" s="695"/>
      <c r="DJ25" s="695"/>
      <c r="DK25" s="696"/>
      <c r="DL25" s="668">
        <v>395852</v>
      </c>
      <c r="DM25" s="695"/>
      <c r="DN25" s="695"/>
      <c r="DO25" s="695"/>
      <c r="DP25" s="695"/>
      <c r="DQ25" s="695"/>
      <c r="DR25" s="695"/>
      <c r="DS25" s="695"/>
      <c r="DT25" s="695"/>
      <c r="DU25" s="695"/>
      <c r="DV25" s="696"/>
      <c r="DW25" s="664">
        <v>18.100000000000001</v>
      </c>
      <c r="DX25" s="693"/>
      <c r="DY25" s="693"/>
      <c r="DZ25" s="693"/>
      <c r="EA25" s="693"/>
      <c r="EB25" s="693"/>
      <c r="EC25" s="694"/>
    </row>
    <row r="26" spans="2:133" ht="11.25" customHeight="1" x14ac:dyDescent="0.2">
      <c r="B26" s="656" t="s">
        <v>296</v>
      </c>
      <c r="C26" s="657"/>
      <c r="D26" s="657"/>
      <c r="E26" s="657"/>
      <c r="F26" s="657"/>
      <c r="G26" s="657"/>
      <c r="H26" s="657"/>
      <c r="I26" s="657"/>
      <c r="J26" s="657"/>
      <c r="K26" s="657"/>
      <c r="L26" s="657"/>
      <c r="M26" s="657"/>
      <c r="N26" s="657"/>
      <c r="O26" s="657"/>
      <c r="P26" s="657"/>
      <c r="Q26" s="658"/>
      <c r="R26" s="659">
        <v>5121</v>
      </c>
      <c r="S26" s="660"/>
      <c r="T26" s="660"/>
      <c r="U26" s="660"/>
      <c r="V26" s="660"/>
      <c r="W26" s="660"/>
      <c r="X26" s="660"/>
      <c r="Y26" s="661"/>
      <c r="Z26" s="662">
        <v>0.1</v>
      </c>
      <c r="AA26" s="662"/>
      <c r="AB26" s="662"/>
      <c r="AC26" s="662"/>
      <c r="AD26" s="663" t="s">
        <v>233</v>
      </c>
      <c r="AE26" s="663"/>
      <c r="AF26" s="663"/>
      <c r="AG26" s="663"/>
      <c r="AH26" s="663"/>
      <c r="AI26" s="663"/>
      <c r="AJ26" s="663"/>
      <c r="AK26" s="663"/>
      <c r="AL26" s="664" t="s">
        <v>233</v>
      </c>
      <c r="AM26" s="665"/>
      <c r="AN26" s="665"/>
      <c r="AO26" s="666"/>
      <c r="AP26" s="677" t="s">
        <v>297</v>
      </c>
      <c r="AQ26" s="698"/>
      <c r="AR26" s="698"/>
      <c r="AS26" s="698"/>
      <c r="AT26" s="698"/>
      <c r="AU26" s="698"/>
      <c r="AV26" s="698"/>
      <c r="AW26" s="698"/>
      <c r="AX26" s="698"/>
      <c r="AY26" s="698"/>
      <c r="AZ26" s="698"/>
      <c r="BA26" s="698"/>
      <c r="BB26" s="698"/>
      <c r="BC26" s="698"/>
      <c r="BD26" s="698"/>
      <c r="BE26" s="698"/>
      <c r="BF26" s="679"/>
      <c r="BG26" s="659" t="s">
        <v>245</v>
      </c>
      <c r="BH26" s="660"/>
      <c r="BI26" s="660"/>
      <c r="BJ26" s="660"/>
      <c r="BK26" s="660"/>
      <c r="BL26" s="660"/>
      <c r="BM26" s="660"/>
      <c r="BN26" s="661"/>
      <c r="BO26" s="662" t="s">
        <v>135</v>
      </c>
      <c r="BP26" s="662"/>
      <c r="BQ26" s="662"/>
      <c r="BR26" s="662"/>
      <c r="BS26" s="668" t="s">
        <v>233</v>
      </c>
      <c r="BT26" s="660"/>
      <c r="BU26" s="660"/>
      <c r="BV26" s="660"/>
      <c r="BW26" s="660"/>
      <c r="BX26" s="660"/>
      <c r="BY26" s="660"/>
      <c r="BZ26" s="660"/>
      <c r="CA26" s="660"/>
      <c r="CB26" s="669"/>
      <c r="CD26" s="674" t="s">
        <v>298</v>
      </c>
      <c r="CE26" s="675"/>
      <c r="CF26" s="675"/>
      <c r="CG26" s="675"/>
      <c r="CH26" s="675"/>
      <c r="CI26" s="675"/>
      <c r="CJ26" s="675"/>
      <c r="CK26" s="675"/>
      <c r="CL26" s="675"/>
      <c r="CM26" s="675"/>
      <c r="CN26" s="675"/>
      <c r="CO26" s="675"/>
      <c r="CP26" s="675"/>
      <c r="CQ26" s="676"/>
      <c r="CR26" s="659">
        <v>235863</v>
      </c>
      <c r="CS26" s="660"/>
      <c r="CT26" s="660"/>
      <c r="CU26" s="660"/>
      <c r="CV26" s="660"/>
      <c r="CW26" s="660"/>
      <c r="CX26" s="660"/>
      <c r="CY26" s="661"/>
      <c r="CZ26" s="664">
        <v>6.5</v>
      </c>
      <c r="DA26" s="693"/>
      <c r="DB26" s="693"/>
      <c r="DC26" s="697"/>
      <c r="DD26" s="668">
        <v>199445</v>
      </c>
      <c r="DE26" s="660"/>
      <c r="DF26" s="660"/>
      <c r="DG26" s="660"/>
      <c r="DH26" s="660"/>
      <c r="DI26" s="660"/>
      <c r="DJ26" s="660"/>
      <c r="DK26" s="661"/>
      <c r="DL26" s="668" t="s">
        <v>245</v>
      </c>
      <c r="DM26" s="660"/>
      <c r="DN26" s="660"/>
      <c r="DO26" s="660"/>
      <c r="DP26" s="660"/>
      <c r="DQ26" s="660"/>
      <c r="DR26" s="660"/>
      <c r="DS26" s="660"/>
      <c r="DT26" s="660"/>
      <c r="DU26" s="660"/>
      <c r="DV26" s="661"/>
      <c r="DW26" s="664" t="s">
        <v>245</v>
      </c>
      <c r="DX26" s="693"/>
      <c r="DY26" s="693"/>
      <c r="DZ26" s="693"/>
      <c r="EA26" s="693"/>
      <c r="EB26" s="693"/>
      <c r="EC26" s="694"/>
    </row>
    <row r="27" spans="2:133" ht="11.25" customHeight="1" x14ac:dyDescent="0.2">
      <c r="B27" s="656" t="s">
        <v>299</v>
      </c>
      <c r="C27" s="657"/>
      <c r="D27" s="657"/>
      <c r="E27" s="657"/>
      <c r="F27" s="657"/>
      <c r="G27" s="657"/>
      <c r="H27" s="657"/>
      <c r="I27" s="657"/>
      <c r="J27" s="657"/>
      <c r="K27" s="657"/>
      <c r="L27" s="657"/>
      <c r="M27" s="657"/>
      <c r="N27" s="657"/>
      <c r="O27" s="657"/>
      <c r="P27" s="657"/>
      <c r="Q27" s="658"/>
      <c r="R27" s="659">
        <v>237119</v>
      </c>
      <c r="S27" s="660"/>
      <c r="T27" s="660"/>
      <c r="U27" s="660"/>
      <c r="V27" s="660"/>
      <c r="W27" s="660"/>
      <c r="X27" s="660"/>
      <c r="Y27" s="661"/>
      <c r="Z27" s="662">
        <v>6.3</v>
      </c>
      <c r="AA27" s="662"/>
      <c r="AB27" s="662"/>
      <c r="AC27" s="662"/>
      <c r="AD27" s="663" t="s">
        <v>233</v>
      </c>
      <c r="AE27" s="663"/>
      <c r="AF27" s="663"/>
      <c r="AG27" s="663"/>
      <c r="AH27" s="663"/>
      <c r="AI27" s="663"/>
      <c r="AJ27" s="663"/>
      <c r="AK27" s="663"/>
      <c r="AL27" s="664" t="s">
        <v>233</v>
      </c>
      <c r="AM27" s="665"/>
      <c r="AN27" s="665"/>
      <c r="AO27" s="666"/>
      <c r="AP27" s="656" t="s">
        <v>300</v>
      </c>
      <c r="AQ27" s="657"/>
      <c r="AR27" s="657"/>
      <c r="AS27" s="657"/>
      <c r="AT27" s="657"/>
      <c r="AU27" s="657"/>
      <c r="AV27" s="657"/>
      <c r="AW27" s="657"/>
      <c r="AX27" s="657"/>
      <c r="AY27" s="657"/>
      <c r="AZ27" s="657"/>
      <c r="BA27" s="657"/>
      <c r="BB27" s="657"/>
      <c r="BC27" s="657"/>
      <c r="BD27" s="657"/>
      <c r="BE27" s="657"/>
      <c r="BF27" s="658"/>
      <c r="BG27" s="659">
        <v>432676</v>
      </c>
      <c r="BH27" s="660"/>
      <c r="BI27" s="660"/>
      <c r="BJ27" s="660"/>
      <c r="BK27" s="660"/>
      <c r="BL27" s="660"/>
      <c r="BM27" s="660"/>
      <c r="BN27" s="661"/>
      <c r="BO27" s="662">
        <v>100</v>
      </c>
      <c r="BP27" s="662"/>
      <c r="BQ27" s="662"/>
      <c r="BR27" s="662"/>
      <c r="BS27" s="668" t="s">
        <v>245</v>
      </c>
      <c r="BT27" s="660"/>
      <c r="BU27" s="660"/>
      <c r="BV27" s="660"/>
      <c r="BW27" s="660"/>
      <c r="BX27" s="660"/>
      <c r="BY27" s="660"/>
      <c r="BZ27" s="660"/>
      <c r="CA27" s="660"/>
      <c r="CB27" s="669"/>
      <c r="CD27" s="674" t="s">
        <v>301</v>
      </c>
      <c r="CE27" s="675"/>
      <c r="CF27" s="675"/>
      <c r="CG27" s="675"/>
      <c r="CH27" s="675"/>
      <c r="CI27" s="675"/>
      <c r="CJ27" s="675"/>
      <c r="CK27" s="675"/>
      <c r="CL27" s="675"/>
      <c r="CM27" s="675"/>
      <c r="CN27" s="675"/>
      <c r="CO27" s="675"/>
      <c r="CP27" s="675"/>
      <c r="CQ27" s="676"/>
      <c r="CR27" s="659">
        <v>249947</v>
      </c>
      <c r="CS27" s="695"/>
      <c r="CT27" s="695"/>
      <c r="CU27" s="695"/>
      <c r="CV27" s="695"/>
      <c r="CW27" s="695"/>
      <c r="CX27" s="695"/>
      <c r="CY27" s="696"/>
      <c r="CZ27" s="664">
        <v>6.9</v>
      </c>
      <c r="DA27" s="693"/>
      <c r="DB27" s="693"/>
      <c r="DC27" s="697"/>
      <c r="DD27" s="668">
        <v>55369</v>
      </c>
      <c r="DE27" s="695"/>
      <c r="DF27" s="695"/>
      <c r="DG27" s="695"/>
      <c r="DH27" s="695"/>
      <c r="DI27" s="695"/>
      <c r="DJ27" s="695"/>
      <c r="DK27" s="696"/>
      <c r="DL27" s="668">
        <v>49320</v>
      </c>
      <c r="DM27" s="695"/>
      <c r="DN27" s="695"/>
      <c r="DO27" s="695"/>
      <c r="DP27" s="695"/>
      <c r="DQ27" s="695"/>
      <c r="DR27" s="695"/>
      <c r="DS27" s="695"/>
      <c r="DT27" s="695"/>
      <c r="DU27" s="695"/>
      <c r="DV27" s="696"/>
      <c r="DW27" s="664">
        <v>2.2000000000000002</v>
      </c>
      <c r="DX27" s="693"/>
      <c r="DY27" s="693"/>
      <c r="DZ27" s="693"/>
      <c r="EA27" s="693"/>
      <c r="EB27" s="693"/>
      <c r="EC27" s="694"/>
    </row>
    <row r="28" spans="2:133" ht="11.25" customHeight="1" x14ac:dyDescent="0.2">
      <c r="B28" s="701" t="s">
        <v>302</v>
      </c>
      <c r="C28" s="702"/>
      <c r="D28" s="702"/>
      <c r="E28" s="702"/>
      <c r="F28" s="702"/>
      <c r="G28" s="702"/>
      <c r="H28" s="702"/>
      <c r="I28" s="702"/>
      <c r="J28" s="702"/>
      <c r="K28" s="702"/>
      <c r="L28" s="702"/>
      <c r="M28" s="702"/>
      <c r="N28" s="702"/>
      <c r="O28" s="702"/>
      <c r="P28" s="702"/>
      <c r="Q28" s="703"/>
      <c r="R28" s="659" t="s">
        <v>245</v>
      </c>
      <c r="S28" s="660"/>
      <c r="T28" s="660"/>
      <c r="U28" s="660"/>
      <c r="V28" s="660"/>
      <c r="W28" s="660"/>
      <c r="X28" s="660"/>
      <c r="Y28" s="661"/>
      <c r="Z28" s="662" t="s">
        <v>245</v>
      </c>
      <c r="AA28" s="662"/>
      <c r="AB28" s="662"/>
      <c r="AC28" s="662"/>
      <c r="AD28" s="663" t="s">
        <v>245</v>
      </c>
      <c r="AE28" s="663"/>
      <c r="AF28" s="663"/>
      <c r="AG28" s="663"/>
      <c r="AH28" s="663"/>
      <c r="AI28" s="663"/>
      <c r="AJ28" s="663"/>
      <c r="AK28" s="663"/>
      <c r="AL28" s="664" t="s">
        <v>233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303</v>
      </c>
      <c r="CE28" s="675"/>
      <c r="CF28" s="675"/>
      <c r="CG28" s="675"/>
      <c r="CH28" s="675"/>
      <c r="CI28" s="675"/>
      <c r="CJ28" s="675"/>
      <c r="CK28" s="675"/>
      <c r="CL28" s="675"/>
      <c r="CM28" s="675"/>
      <c r="CN28" s="675"/>
      <c r="CO28" s="675"/>
      <c r="CP28" s="675"/>
      <c r="CQ28" s="676"/>
      <c r="CR28" s="659">
        <v>551916</v>
      </c>
      <c r="CS28" s="660"/>
      <c r="CT28" s="660"/>
      <c r="CU28" s="660"/>
      <c r="CV28" s="660"/>
      <c r="CW28" s="660"/>
      <c r="CX28" s="660"/>
      <c r="CY28" s="661"/>
      <c r="CZ28" s="664">
        <v>15.3</v>
      </c>
      <c r="DA28" s="693"/>
      <c r="DB28" s="693"/>
      <c r="DC28" s="697"/>
      <c r="DD28" s="668">
        <v>539601</v>
      </c>
      <c r="DE28" s="660"/>
      <c r="DF28" s="660"/>
      <c r="DG28" s="660"/>
      <c r="DH28" s="660"/>
      <c r="DI28" s="660"/>
      <c r="DJ28" s="660"/>
      <c r="DK28" s="661"/>
      <c r="DL28" s="668">
        <v>444501</v>
      </c>
      <c r="DM28" s="660"/>
      <c r="DN28" s="660"/>
      <c r="DO28" s="660"/>
      <c r="DP28" s="660"/>
      <c r="DQ28" s="660"/>
      <c r="DR28" s="660"/>
      <c r="DS28" s="660"/>
      <c r="DT28" s="660"/>
      <c r="DU28" s="660"/>
      <c r="DV28" s="661"/>
      <c r="DW28" s="664">
        <v>20.3</v>
      </c>
      <c r="DX28" s="693"/>
      <c r="DY28" s="693"/>
      <c r="DZ28" s="693"/>
      <c r="EA28" s="693"/>
      <c r="EB28" s="693"/>
      <c r="EC28" s="694"/>
    </row>
    <row r="29" spans="2:133" ht="11.25" customHeight="1" x14ac:dyDescent="0.2">
      <c r="B29" s="656" t="s">
        <v>304</v>
      </c>
      <c r="C29" s="657"/>
      <c r="D29" s="657"/>
      <c r="E29" s="657"/>
      <c r="F29" s="657"/>
      <c r="G29" s="657"/>
      <c r="H29" s="657"/>
      <c r="I29" s="657"/>
      <c r="J29" s="657"/>
      <c r="K29" s="657"/>
      <c r="L29" s="657"/>
      <c r="M29" s="657"/>
      <c r="N29" s="657"/>
      <c r="O29" s="657"/>
      <c r="P29" s="657"/>
      <c r="Q29" s="658"/>
      <c r="R29" s="659">
        <v>314796</v>
      </c>
      <c r="S29" s="660"/>
      <c r="T29" s="660"/>
      <c r="U29" s="660"/>
      <c r="V29" s="660"/>
      <c r="W29" s="660"/>
      <c r="X29" s="660"/>
      <c r="Y29" s="661"/>
      <c r="Z29" s="662">
        <v>8.3000000000000007</v>
      </c>
      <c r="AA29" s="662"/>
      <c r="AB29" s="662"/>
      <c r="AC29" s="662"/>
      <c r="AD29" s="663" t="s">
        <v>233</v>
      </c>
      <c r="AE29" s="663"/>
      <c r="AF29" s="663"/>
      <c r="AG29" s="663"/>
      <c r="AH29" s="663"/>
      <c r="AI29" s="663"/>
      <c r="AJ29" s="663"/>
      <c r="AK29" s="663"/>
      <c r="AL29" s="664" t="s">
        <v>233</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305</v>
      </c>
      <c r="BH29" s="699"/>
      <c r="BI29" s="699"/>
      <c r="BJ29" s="699"/>
      <c r="BK29" s="699"/>
      <c r="BL29" s="699"/>
      <c r="BM29" s="699"/>
      <c r="BN29" s="699"/>
      <c r="BO29" s="699"/>
      <c r="BP29" s="699"/>
      <c r="BQ29" s="700"/>
      <c r="BR29" s="638" t="s">
        <v>306</v>
      </c>
      <c r="BS29" s="699"/>
      <c r="BT29" s="699"/>
      <c r="BU29" s="699"/>
      <c r="BV29" s="699"/>
      <c r="BW29" s="699"/>
      <c r="BX29" s="699"/>
      <c r="BY29" s="699"/>
      <c r="BZ29" s="699"/>
      <c r="CA29" s="699"/>
      <c r="CB29" s="700"/>
      <c r="CD29" s="722" t="s">
        <v>307</v>
      </c>
      <c r="CE29" s="723"/>
      <c r="CF29" s="674" t="s">
        <v>308</v>
      </c>
      <c r="CG29" s="675"/>
      <c r="CH29" s="675"/>
      <c r="CI29" s="675"/>
      <c r="CJ29" s="675"/>
      <c r="CK29" s="675"/>
      <c r="CL29" s="675"/>
      <c r="CM29" s="675"/>
      <c r="CN29" s="675"/>
      <c r="CO29" s="675"/>
      <c r="CP29" s="675"/>
      <c r="CQ29" s="676"/>
      <c r="CR29" s="659">
        <v>551906</v>
      </c>
      <c r="CS29" s="695"/>
      <c r="CT29" s="695"/>
      <c r="CU29" s="695"/>
      <c r="CV29" s="695"/>
      <c r="CW29" s="695"/>
      <c r="CX29" s="695"/>
      <c r="CY29" s="696"/>
      <c r="CZ29" s="664">
        <v>15.3</v>
      </c>
      <c r="DA29" s="693"/>
      <c r="DB29" s="693"/>
      <c r="DC29" s="697"/>
      <c r="DD29" s="668">
        <v>539591</v>
      </c>
      <c r="DE29" s="695"/>
      <c r="DF29" s="695"/>
      <c r="DG29" s="695"/>
      <c r="DH29" s="695"/>
      <c r="DI29" s="695"/>
      <c r="DJ29" s="695"/>
      <c r="DK29" s="696"/>
      <c r="DL29" s="668">
        <v>444491</v>
      </c>
      <c r="DM29" s="695"/>
      <c r="DN29" s="695"/>
      <c r="DO29" s="695"/>
      <c r="DP29" s="695"/>
      <c r="DQ29" s="695"/>
      <c r="DR29" s="695"/>
      <c r="DS29" s="695"/>
      <c r="DT29" s="695"/>
      <c r="DU29" s="695"/>
      <c r="DV29" s="696"/>
      <c r="DW29" s="664">
        <v>20.3</v>
      </c>
      <c r="DX29" s="693"/>
      <c r="DY29" s="693"/>
      <c r="DZ29" s="693"/>
      <c r="EA29" s="693"/>
      <c r="EB29" s="693"/>
      <c r="EC29" s="694"/>
    </row>
    <row r="30" spans="2:133" ht="11.25" customHeight="1" x14ac:dyDescent="0.2">
      <c r="B30" s="656" t="s">
        <v>309</v>
      </c>
      <c r="C30" s="657"/>
      <c r="D30" s="657"/>
      <c r="E30" s="657"/>
      <c r="F30" s="657"/>
      <c r="G30" s="657"/>
      <c r="H30" s="657"/>
      <c r="I30" s="657"/>
      <c r="J30" s="657"/>
      <c r="K30" s="657"/>
      <c r="L30" s="657"/>
      <c r="M30" s="657"/>
      <c r="N30" s="657"/>
      <c r="O30" s="657"/>
      <c r="P30" s="657"/>
      <c r="Q30" s="658"/>
      <c r="R30" s="659">
        <v>9228</v>
      </c>
      <c r="S30" s="660"/>
      <c r="T30" s="660"/>
      <c r="U30" s="660"/>
      <c r="V30" s="660"/>
      <c r="W30" s="660"/>
      <c r="X30" s="660"/>
      <c r="Y30" s="661"/>
      <c r="Z30" s="662">
        <v>0.2</v>
      </c>
      <c r="AA30" s="662"/>
      <c r="AB30" s="662"/>
      <c r="AC30" s="662"/>
      <c r="AD30" s="663">
        <v>1780</v>
      </c>
      <c r="AE30" s="663"/>
      <c r="AF30" s="663"/>
      <c r="AG30" s="663"/>
      <c r="AH30" s="663"/>
      <c r="AI30" s="663"/>
      <c r="AJ30" s="663"/>
      <c r="AK30" s="663"/>
      <c r="AL30" s="664">
        <v>0.1</v>
      </c>
      <c r="AM30" s="665"/>
      <c r="AN30" s="665"/>
      <c r="AO30" s="666"/>
      <c r="AP30" s="707" t="s">
        <v>310</v>
      </c>
      <c r="AQ30" s="708"/>
      <c r="AR30" s="708"/>
      <c r="AS30" s="708"/>
      <c r="AT30" s="713" t="s">
        <v>311</v>
      </c>
      <c r="AU30" s="210"/>
      <c r="AV30" s="210"/>
      <c r="AW30" s="210"/>
      <c r="AX30" s="645" t="s">
        <v>187</v>
      </c>
      <c r="AY30" s="646"/>
      <c r="AZ30" s="646"/>
      <c r="BA30" s="646"/>
      <c r="BB30" s="646"/>
      <c r="BC30" s="646"/>
      <c r="BD30" s="646"/>
      <c r="BE30" s="646"/>
      <c r="BF30" s="647"/>
      <c r="BG30" s="719">
        <v>99</v>
      </c>
      <c r="BH30" s="720"/>
      <c r="BI30" s="720"/>
      <c r="BJ30" s="720"/>
      <c r="BK30" s="720"/>
      <c r="BL30" s="720"/>
      <c r="BM30" s="654">
        <v>96.5</v>
      </c>
      <c r="BN30" s="720"/>
      <c r="BO30" s="720"/>
      <c r="BP30" s="720"/>
      <c r="BQ30" s="721"/>
      <c r="BR30" s="719">
        <v>99</v>
      </c>
      <c r="BS30" s="720"/>
      <c r="BT30" s="720"/>
      <c r="BU30" s="720"/>
      <c r="BV30" s="720"/>
      <c r="BW30" s="720"/>
      <c r="BX30" s="654">
        <v>96.6</v>
      </c>
      <c r="BY30" s="720"/>
      <c r="BZ30" s="720"/>
      <c r="CA30" s="720"/>
      <c r="CB30" s="721"/>
      <c r="CD30" s="724"/>
      <c r="CE30" s="725"/>
      <c r="CF30" s="674" t="s">
        <v>312</v>
      </c>
      <c r="CG30" s="675"/>
      <c r="CH30" s="675"/>
      <c r="CI30" s="675"/>
      <c r="CJ30" s="675"/>
      <c r="CK30" s="675"/>
      <c r="CL30" s="675"/>
      <c r="CM30" s="675"/>
      <c r="CN30" s="675"/>
      <c r="CO30" s="675"/>
      <c r="CP30" s="675"/>
      <c r="CQ30" s="676"/>
      <c r="CR30" s="659">
        <v>535914</v>
      </c>
      <c r="CS30" s="660"/>
      <c r="CT30" s="660"/>
      <c r="CU30" s="660"/>
      <c r="CV30" s="660"/>
      <c r="CW30" s="660"/>
      <c r="CX30" s="660"/>
      <c r="CY30" s="661"/>
      <c r="CZ30" s="664">
        <v>14.8</v>
      </c>
      <c r="DA30" s="693"/>
      <c r="DB30" s="693"/>
      <c r="DC30" s="697"/>
      <c r="DD30" s="668">
        <v>524190</v>
      </c>
      <c r="DE30" s="660"/>
      <c r="DF30" s="660"/>
      <c r="DG30" s="660"/>
      <c r="DH30" s="660"/>
      <c r="DI30" s="660"/>
      <c r="DJ30" s="660"/>
      <c r="DK30" s="661"/>
      <c r="DL30" s="668">
        <v>429090</v>
      </c>
      <c r="DM30" s="660"/>
      <c r="DN30" s="660"/>
      <c r="DO30" s="660"/>
      <c r="DP30" s="660"/>
      <c r="DQ30" s="660"/>
      <c r="DR30" s="660"/>
      <c r="DS30" s="660"/>
      <c r="DT30" s="660"/>
      <c r="DU30" s="660"/>
      <c r="DV30" s="661"/>
      <c r="DW30" s="664">
        <v>19.600000000000001</v>
      </c>
      <c r="DX30" s="693"/>
      <c r="DY30" s="693"/>
      <c r="DZ30" s="693"/>
      <c r="EA30" s="693"/>
      <c r="EB30" s="693"/>
      <c r="EC30" s="694"/>
    </row>
    <row r="31" spans="2:133" ht="11.25" customHeight="1" x14ac:dyDescent="0.2">
      <c r="B31" s="656" t="s">
        <v>313</v>
      </c>
      <c r="C31" s="657"/>
      <c r="D31" s="657"/>
      <c r="E31" s="657"/>
      <c r="F31" s="657"/>
      <c r="G31" s="657"/>
      <c r="H31" s="657"/>
      <c r="I31" s="657"/>
      <c r="J31" s="657"/>
      <c r="K31" s="657"/>
      <c r="L31" s="657"/>
      <c r="M31" s="657"/>
      <c r="N31" s="657"/>
      <c r="O31" s="657"/>
      <c r="P31" s="657"/>
      <c r="Q31" s="658"/>
      <c r="R31" s="659">
        <v>2463</v>
      </c>
      <c r="S31" s="660"/>
      <c r="T31" s="660"/>
      <c r="U31" s="660"/>
      <c r="V31" s="660"/>
      <c r="W31" s="660"/>
      <c r="X31" s="660"/>
      <c r="Y31" s="661"/>
      <c r="Z31" s="662">
        <v>0.1</v>
      </c>
      <c r="AA31" s="662"/>
      <c r="AB31" s="662"/>
      <c r="AC31" s="662"/>
      <c r="AD31" s="663" t="s">
        <v>233</v>
      </c>
      <c r="AE31" s="663"/>
      <c r="AF31" s="663"/>
      <c r="AG31" s="663"/>
      <c r="AH31" s="663"/>
      <c r="AI31" s="663"/>
      <c r="AJ31" s="663"/>
      <c r="AK31" s="663"/>
      <c r="AL31" s="664" t="s">
        <v>233</v>
      </c>
      <c r="AM31" s="665"/>
      <c r="AN31" s="665"/>
      <c r="AO31" s="666"/>
      <c r="AP31" s="709"/>
      <c r="AQ31" s="710"/>
      <c r="AR31" s="710"/>
      <c r="AS31" s="710"/>
      <c r="AT31" s="714"/>
      <c r="AU31" s="209" t="s">
        <v>314</v>
      </c>
      <c r="AV31" s="209"/>
      <c r="AW31" s="209"/>
      <c r="AX31" s="656" t="s">
        <v>315</v>
      </c>
      <c r="AY31" s="657"/>
      <c r="AZ31" s="657"/>
      <c r="BA31" s="657"/>
      <c r="BB31" s="657"/>
      <c r="BC31" s="657"/>
      <c r="BD31" s="657"/>
      <c r="BE31" s="657"/>
      <c r="BF31" s="658"/>
      <c r="BG31" s="716">
        <v>99.1</v>
      </c>
      <c r="BH31" s="695"/>
      <c r="BI31" s="695"/>
      <c r="BJ31" s="695"/>
      <c r="BK31" s="695"/>
      <c r="BL31" s="695"/>
      <c r="BM31" s="665">
        <v>97.1</v>
      </c>
      <c r="BN31" s="717"/>
      <c r="BO31" s="717"/>
      <c r="BP31" s="717"/>
      <c r="BQ31" s="718"/>
      <c r="BR31" s="716">
        <v>98.9</v>
      </c>
      <c r="BS31" s="695"/>
      <c r="BT31" s="695"/>
      <c r="BU31" s="695"/>
      <c r="BV31" s="695"/>
      <c r="BW31" s="695"/>
      <c r="BX31" s="665">
        <v>97.1</v>
      </c>
      <c r="BY31" s="717"/>
      <c r="BZ31" s="717"/>
      <c r="CA31" s="717"/>
      <c r="CB31" s="718"/>
      <c r="CD31" s="724"/>
      <c r="CE31" s="725"/>
      <c r="CF31" s="674" t="s">
        <v>316</v>
      </c>
      <c r="CG31" s="675"/>
      <c r="CH31" s="675"/>
      <c r="CI31" s="675"/>
      <c r="CJ31" s="675"/>
      <c r="CK31" s="675"/>
      <c r="CL31" s="675"/>
      <c r="CM31" s="675"/>
      <c r="CN31" s="675"/>
      <c r="CO31" s="675"/>
      <c r="CP31" s="675"/>
      <c r="CQ31" s="676"/>
      <c r="CR31" s="659">
        <v>15992</v>
      </c>
      <c r="CS31" s="695"/>
      <c r="CT31" s="695"/>
      <c r="CU31" s="695"/>
      <c r="CV31" s="695"/>
      <c r="CW31" s="695"/>
      <c r="CX31" s="695"/>
      <c r="CY31" s="696"/>
      <c r="CZ31" s="664">
        <v>0.4</v>
      </c>
      <c r="DA31" s="693"/>
      <c r="DB31" s="693"/>
      <c r="DC31" s="697"/>
      <c r="DD31" s="668">
        <v>15401</v>
      </c>
      <c r="DE31" s="695"/>
      <c r="DF31" s="695"/>
      <c r="DG31" s="695"/>
      <c r="DH31" s="695"/>
      <c r="DI31" s="695"/>
      <c r="DJ31" s="695"/>
      <c r="DK31" s="696"/>
      <c r="DL31" s="668">
        <v>15401</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2">
      <c r="B32" s="656" t="s">
        <v>317</v>
      </c>
      <c r="C32" s="657"/>
      <c r="D32" s="657"/>
      <c r="E32" s="657"/>
      <c r="F32" s="657"/>
      <c r="G32" s="657"/>
      <c r="H32" s="657"/>
      <c r="I32" s="657"/>
      <c r="J32" s="657"/>
      <c r="K32" s="657"/>
      <c r="L32" s="657"/>
      <c r="M32" s="657"/>
      <c r="N32" s="657"/>
      <c r="O32" s="657"/>
      <c r="P32" s="657"/>
      <c r="Q32" s="658"/>
      <c r="R32" s="659">
        <v>114000</v>
      </c>
      <c r="S32" s="660"/>
      <c r="T32" s="660"/>
      <c r="U32" s="660"/>
      <c r="V32" s="660"/>
      <c r="W32" s="660"/>
      <c r="X32" s="660"/>
      <c r="Y32" s="661"/>
      <c r="Z32" s="662">
        <v>3</v>
      </c>
      <c r="AA32" s="662"/>
      <c r="AB32" s="662"/>
      <c r="AC32" s="662"/>
      <c r="AD32" s="663" t="s">
        <v>233</v>
      </c>
      <c r="AE32" s="663"/>
      <c r="AF32" s="663"/>
      <c r="AG32" s="663"/>
      <c r="AH32" s="663"/>
      <c r="AI32" s="663"/>
      <c r="AJ32" s="663"/>
      <c r="AK32" s="663"/>
      <c r="AL32" s="664" t="s">
        <v>233</v>
      </c>
      <c r="AM32" s="665"/>
      <c r="AN32" s="665"/>
      <c r="AO32" s="666"/>
      <c r="AP32" s="711"/>
      <c r="AQ32" s="712"/>
      <c r="AR32" s="712"/>
      <c r="AS32" s="712"/>
      <c r="AT32" s="715"/>
      <c r="AU32" s="211"/>
      <c r="AV32" s="211"/>
      <c r="AW32" s="211"/>
      <c r="AX32" s="704" t="s">
        <v>318</v>
      </c>
      <c r="AY32" s="705"/>
      <c r="AZ32" s="705"/>
      <c r="BA32" s="705"/>
      <c r="BB32" s="705"/>
      <c r="BC32" s="705"/>
      <c r="BD32" s="705"/>
      <c r="BE32" s="705"/>
      <c r="BF32" s="706"/>
      <c r="BG32" s="728">
        <v>98.8</v>
      </c>
      <c r="BH32" s="729"/>
      <c r="BI32" s="729"/>
      <c r="BJ32" s="729"/>
      <c r="BK32" s="729"/>
      <c r="BL32" s="729"/>
      <c r="BM32" s="730">
        <v>95.7</v>
      </c>
      <c r="BN32" s="729"/>
      <c r="BO32" s="729"/>
      <c r="BP32" s="729"/>
      <c r="BQ32" s="731"/>
      <c r="BR32" s="728">
        <v>99</v>
      </c>
      <c r="BS32" s="729"/>
      <c r="BT32" s="729"/>
      <c r="BU32" s="729"/>
      <c r="BV32" s="729"/>
      <c r="BW32" s="729"/>
      <c r="BX32" s="730">
        <v>95.8</v>
      </c>
      <c r="BY32" s="729"/>
      <c r="BZ32" s="729"/>
      <c r="CA32" s="729"/>
      <c r="CB32" s="731"/>
      <c r="CD32" s="726"/>
      <c r="CE32" s="727"/>
      <c r="CF32" s="674" t="s">
        <v>319</v>
      </c>
      <c r="CG32" s="675"/>
      <c r="CH32" s="675"/>
      <c r="CI32" s="675"/>
      <c r="CJ32" s="675"/>
      <c r="CK32" s="675"/>
      <c r="CL32" s="675"/>
      <c r="CM32" s="675"/>
      <c r="CN32" s="675"/>
      <c r="CO32" s="675"/>
      <c r="CP32" s="675"/>
      <c r="CQ32" s="676"/>
      <c r="CR32" s="659">
        <v>10</v>
      </c>
      <c r="CS32" s="660"/>
      <c r="CT32" s="660"/>
      <c r="CU32" s="660"/>
      <c r="CV32" s="660"/>
      <c r="CW32" s="660"/>
      <c r="CX32" s="660"/>
      <c r="CY32" s="661"/>
      <c r="CZ32" s="664">
        <v>0</v>
      </c>
      <c r="DA32" s="693"/>
      <c r="DB32" s="693"/>
      <c r="DC32" s="697"/>
      <c r="DD32" s="668">
        <v>10</v>
      </c>
      <c r="DE32" s="660"/>
      <c r="DF32" s="660"/>
      <c r="DG32" s="660"/>
      <c r="DH32" s="660"/>
      <c r="DI32" s="660"/>
      <c r="DJ32" s="660"/>
      <c r="DK32" s="661"/>
      <c r="DL32" s="668">
        <v>10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320</v>
      </c>
      <c r="C33" s="657"/>
      <c r="D33" s="657"/>
      <c r="E33" s="657"/>
      <c r="F33" s="657"/>
      <c r="G33" s="657"/>
      <c r="H33" s="657"/>
      <c r="I33" s="657"/>
      <c r="J33" s="657"/>
      <c r="K33" s="657"/>
      <c r="L33" s="657"/>
      <c r="M33" s="657"/>
      <c r="N33" s="657"/>
      <c r="O33" s="657"/>
      <c r="P33" s="657"/>
      <c r="Q33" s="658"/>
      <c r="R33" s="659">
        <v>338438</v>
      </c>
      <c r="S33" s="660"/>
      <c r="T33" s="660"/>
      <c r="U33" s="660"/>
      <c r="V33" s="660"/>
      <c r="W33" s="660"/>
      <c r="X33" s="660"/>
      <c r="Y33" s="661"/>
      <c r="Z33" s="662">
        <v>8.9</v>
      </c>
      <c r="AA33" s="662"/>
      <c r="AB33" s="662"/>
      <c r="AC33" s="662"/>
      <c r="AD33" s="663" t="s">
        <v>245</v>
      </c>
      <c r="AE33" s="663"/>
      <c r="AF33" s="663"/>
      <c r="AG33" s="663"/>
      <c r="AH33" s="663"/>
      <c r="AI33" s="663"/>
      <c r="AJ33" s="663"/>
      <c r="AK33" s="663"/>
      <c r="AL33" s="664" t="s">
        <v>233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321</v>
      </c>
      <c r="CE33" s="675"/>
      <c r="CF33" s="675"/>
      <c r="CG33" s="675"/>
      <c r="CH33" s="675"/>
      <c r="CI33" s="675"/>
      <c r="CJ33" s="675"/>
      <c r="CK33" s="675"/>
      <c r="CL33" s="675"/>
      <c r="CM33" s="675"/>
      <c r="CN33" s="675"/>
      <c r="CO33" s="675"/>
      <c r="CP33" s="675"/>
      <c r="CQ33" s="676"/>
      <c r="CR33" s="659">
        <v>1465296</v>
      </c>
      <c r="CS33" s="695"/>
      <c r="CT33" s="695"/>
      <c r="CU33" s="695"/>
      <c r="CV33" s="695"/>
      <c r="CW33" s="695"/>
      <c r="CX33" s="695"/>
      <c r="CY33" s="696"/>
      <c r="CZ33" s="664">
        <v>40.5</v>
      </c>
      <c r="DA33" s="693"/>
      <c r="DB33" s="693"/>
      <c r="DC33" s="697"/>
      <c r="DD33" s="668">
        <v>1232071</v>
      </c>
      <c r="DE33" s="695"/>
      <c r="DF33" s="695"/>
      <c r="DG33" s="695"/>
      <c r="DH33" s="695"/>
      <c r="DI33" s="695"/>
      <c r="DJ33" s="695"/>
      <c r="DK33" s="696"/>
      <c r="DL33" s="668">
        <v>918033</v>
      </c>
      <c r="DM33" s="695"/>
      <c r="DN33" s="695"/>
      <c r="DO33" s="695"/>
      <c r="DP33" s="695"/>
      <c r="DQ33" s="695"/>
      <c r="DR33" s="695"/>
      <c r="DS33" s="695"/>
      <c r="DT33" s="695"/>
      <c r="DU33" s="695"/>
      <c r="DV33" s="696"/>
      <c r="DW33" s="664">
        <v>41.9</v>
      </c>
      <c r="DX33" s="693"/>
      <c r="DY33" s="693"/>
      <c r="DZ33" s="693"/>
      <c r="EA33" s="693"/>
      <c r="EB33" s="693"/>
      <c r="EC33" s="694"/>
    </row>
    <row r="34" spans="2:133" ht="11.25" customHeight="1" x14ac:dyDescent="0.2">
      <c r="B34" s="656" t="s">
        <v>322</v>
      </c>
      <c r="C34" s="657"/>
      <c r="D34" s="657"/>
      <c r="E34" s="657"/>
      <c r="F34" s="657"/>
      <c r="G34" s="657"/>
      <c r="H34" s="657"/>
      <c r="I34" s="657"/>
      <c r="J34" s="657"/>
      <c r="K34" s="657"/>
      <c r="L34" s="657"/>
      <c r="M34" s="657"/>
      <c r="N34" s="657"/>
      <c r="O34" s="657"/>
      <c r="P34" s="657"/>
      <c r="Q34" s="658"/>
      <c r="R34" s="659">
        <v>58445</v>
      </c>
      <c r="S34" s="660"/>
      <c r="T34" s="660"/>
      <c r="U34" s="660"/>
      <c r="V34" s="660"/>
      <c r="W34" s="660"/>
      <c r="X34" s="660"/>
      <c r="Y34" s="661"/>
      <c r="Z34" s="662">
        <v>1.5</v>
      </c>
      <c r="AA34" s="662"/>
      <c r="AB34" s="662"/>
      <c r="AC34" s="662"/>
      <c r="AD34" s="663">
        <v>83</v>
      </c>
      <c r="AE34" s="663"/>
      <c r="AF34" s="663"/>
      <c r="AG34" s="663"/>
      <c r="AH34" s="663"/>
      <c r="AI34" s="663"/>
      <c r="AJ34" s="663"/>
      <c r="AK34" s="663"/>
      <c r="AL34" s="664">
        <v>0</v>
      </c>
      <c r="AM34" s="665"/>
      <c r="AN34" s="665"/>
      <c r="AO34" s="666"/>
      <c r="AP34" s="214"/>
      <c r="AQ34" s="638" t="s">
        <v>323</v>
      </c>
      <c r="AR34" s="639"/>
      <c r="AS34" s="639"/>
      <c r="AT34" s="639"/>
      <c r="AU34" s="639"/>
      <c r="AV34" s="639"/>
      <c r="AW34" s="639"/>
      <c r="AX34" s="639"/>
      <c r="AY34" s="639"/>
      <c r="AZ34" s="639"/>
      <c r="BA34" s="639"/>
      <c r="BB34" s="639"/>
      <c r="BC34" s="639"/>
      <c r="BD34" s="639"/>
      <c r="BE34" s="639"/>
      <c r="BF34" s="640"/>
      <c r="BG34" s="638" t="s">
        <v>324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325</v>
      </c>
      <c r="CE34" s="675"/>
      <c r="CF34" s="675"/>
      <c r="CG34" s="675"/>
      <c r="CH34" s="675"/>
      <c r="CI34" s="675"/>
      <c r="CJ34" s="675"/>
      <c r="CK34" s="675"/>
      <c r="CL34" s="675"/>
      <c r="CM34" s="675"/>
      <c r="CN34" s="675"/>
      <c r="CO34" s="675"/>
      <c r="CP34" s="675"/>
      <c r="CQ34" s="676"/>
      <c r="CR34" s="659">
        <v>426462</v>
      </c>
      <c r="CS34" s="660"/>
      <c r="CT34" s="660"/>
      <c r="CU34" s="660"/>
      <c r="CV34" s="660"/>
      <c r="CW34" s="660"/>
      <c r="CX34" s="660"/>
      <c r="CY34" s="661"/>
      <c r="CZ34" s="664">
        <v>11.8</v>
      </c>
      <c r="DA34" s="693"/>
      <c r="DB34" s="693"/>
      <c r="DC34" s="697"/>
      <c r="DD34" s="668">
        <v>294553</v>
      </c>
      <c r="DE34" s="660"/>
      <c r="DF34" s="660"/>
      <c r="DG34" s="660"/>
      <c r="DH34" s="660"/>
      <c r="DI34" s="660"/>
      <c r="DJ34" s="660"/>
      <c r="DK34" s="661"/>
      <c r="DL34" s="668">
        <v>232061</v>
      </c>
      <c r="DM34" s="660"/>
      <c r="DN34" s="660"/>
      <c r="DO34" s="660"/>
      <c r="DP34" s="660"/>
      <c r="DQ34" s="660"/>
      <c r="DR34" s="660"/>
      <c r="DS34" s="660"/>
      <c r="DT34" s="660"/>
      <c r="DU34" s="660"/>
      <c r="DV34" s="661"/>
      <c r="DW34" s="664">
        <v>10.6</v>
      </c>
      <c r="DX34" s="693"/>
      <c r="DY34" s="693"/>
      <c r="DZ34" s="693"/>
      <c r="EA34" s="693"/>
      <c r="EB34" s="693"/>
      <c r="EC34" s="694"/>
    </row>
    <row r="35" spans="2:133" ht="11.25" customHeight="1" x14ac:dyDescent="0.2">
      <c r="B35" s="656" t="s">
        <v>326</v>
      </c>
      <c r="C35" s="657"/>
      <c r="D35" s="657"/>
      <c r="E35" s="657"/>
      <c r="F35" s="657"/>
      <c r="G35" s="657"/>
      <c r="H35" s="657"/>
      <c r="I35" s="657"/>
      <c r="J35" s="657"/>
      <c r="K35" s="657"/>
      <c r="L35" s="657"/>
      <c r="M35" s="657"/>
      <c r="N35" s="657"/>
      <c r="O35" s="657"/>
      <c r="P35" s="657"/>
      <c r="Q35" s="658"/>
      <c r="R35" s="659">
        <v>364500</v>
      </c>
      <c r="S35" s="660"/>
      <c r="T35" s="660"/>
      <c r="U35" s="660"/>
      <c r="V35" s="660"/>
      <c r="W35" s="660"/>
      <c r="X35" s="660"/>
      <c r="Y35" s="661"/>
      <c r="Z35" s="662">
        <v>9.6</v>
      </c>
      <c r="AA35" s="662"/>
      <c r="AB35" s="662"/>
      <c r="AC35" s="662"/>
      <c r="AD35" s="663" t="s">
        <v>245</v>
      </c>
      <c r="AE35" s="663"/>
      <c r="AF35" s="663"/>
      <c r="AG35" s="663"/>
      <c r="AH35" s="663"/>
      <c r="AI35" s="663"/>
      <c r="AJ35" s="663"/>
      <c r="AK35" s="663"/>
      <c r="AL35" s="664" t="s">
        <v>245</v>
      </c>
      <c r="AM35" s="665"/>
      <c r="AN35" s="665"/>
      <c r="AO35" s="666"/>
      <c r="AP35" s="214"/>
      <c r="AQ35" s="732" t="s">
        <v>327</v>
      </c>
      <c r="AR35" s="733"/>
      <c r="AS35" s="733"/>
      <c r="AT35" s="733"/>
      <c r="AU35" s="733"/>
      <c r="AV35" s="733"/>
      <c r="AW35" s="733"/>
      <c r="AX35" s="733"/>
      <c r="AY35" s="734"/>
      <c r="AZ35" s="648">
        <v>510582</v>
      </c>
      <c r="BA35" s="649"/>
      <c r="BB35" s="649"/>
      <c r="BC35" s="649"/>
      <c r="BD35" s="649"/>
      <c r="BE35" s="649"/>
      <c r="BF35" s="735"/>
      <c r="BG35" s="670" t="s">
        <v>328</v>
      </c>
      <c r="BH35" s="671"/>
      <c r="BI35" s="671"/>
      <c r="BJ35" s="671"/>
      <c r="BK35" s="671"/>
      <c r="BL35" s="671"/>
      <c r="BM35" s="671"/>
      <c r="BN35" s="671"/>
      <c r="BO35" s="671"/>
      <c r="BP35" s="671"/>
      <c r="BQ35" s="671"/>
      <c r="BR35" s="671"/>
      <c r="BS35" s="671"/>
      <c r="BT35" s="671"/>
      <c r="BU35" s="672"/>
      <c r="BV35" s="648">
        <v>109639</v>
      </c>
      <c r="BW35" s="649"/>
      <c r="BX35" s="649"/>
      <c r="BY35" s="649"/>
      <c r="BZ35" s="649"/>
      <c r="CA35" s="649"/>
      <c r="CB35" s="735"/>
      <c r="CD35" s="674" t="s">
        <v>329</v>
      </c>
      <c r="CE35" s="675"/>
      <c r="CF35" s="675"/>
      <c r="CG35" s="675"/>
      <c r="CH35" s="675"/>
      <c r="CI35" s="675"/>
      <c r="CJ35" s="675"/>
      <c r="CK35" s="675"/>
      <c r="CL35" s="675"/>
      <c r="CM35" s="675"/>
      <c r="CN35" s="675"/>
      <c r="CO35" s="675"/>
      <c r="CP35" s="675"/>
      <c r="CQ35" s="676"/>
      <c r="CR35" s="659">
        <v>76753</v>
      </c>
      <c r="CS35" s="695"/>
      <c r="CT35" s="695"/>
      <c r="CU35" s="695"/>
      <c r="CV35" s="695"/>
      <c r="CW35" s="695"/>
      <c r="CX35" s="695"/>
      <c r="CY35" s="696"/>
      <c r="CZ35" s="664">
        <v>2.1</v>
      </c>
      <c r="DA35" s="693"/>
      <c r="DB35" s="693"/>
      <c r="DC35" s="697"/>
      <c r="DD35" s="668">
        <v>69304</v>
      </c>
      <c r="DE35" s="695"/>
      <c r="DF35" s="695"/>
      <c r="DG35" s="695"/>
      <c r="DH35" s="695"/>
      <c r="DI35" s="695"/>
      <c r="DJ35" s="695"/>
      <c r="DK35" s="696"/>
      <c r="DL35" s="668">
        <v>54305</v>
      </c>
      <c r="DM35" s="695"/>
      <c r="DN35" s="695"/>
      <c r="DO35" s="695"/>
      <c r="DP35" s="695"/>
      <c r="DQ35" s="695"/>
      <c r="DR35" s="695"/>
      <c r="DS35" s="695"/>
      <c r="DT35" s="695"/>
      <c r="DU35" s="695"/>
      <c r="DV35" s="696"/>
      <c r="DW35" s="664">
        <v>2.5</v>
      </c>
      <c r="DX35" s="693"/>
      <c r="DY35" s="693"/>
      <c r="DZ35" s="693"/>
      <c r="EA35" s="693"/>
      <c r="EB35" s="693"/>
      <c r="EC35" s="694"/>
    </row>
    <row r="36" spans="2:133" ht="11.25" customHeight="1" x14ac:dyDescent="0.2">
      <c r="B36" s="656" t="s">
        <v>330</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245</v>
      </c>
      <c r="AA36" s="662"/>
      <c r="AB36" s="662"/>
      <c r="AC36" s="662"/>
      <c r="AD36" s="663" t="s">
        <v>233</v>
      </c>
      <c r="AE36" s="663"/>
      <c r="AF36" s="663"/>
      <c r="AG36" s="663"/>
      <c r="AH36" s="663"/>
      <c r="AI36" s="663"/>
      <c r="AJ36" s="663"/>
      <c r="AK36" s="663"/>
      <c r="AL36" s="664" t="s">
        <v>135</v>
      </c>
      <c r="AM36" s="665"/>
      <c r="AN36" s="665"/>
      <c r="AO36" s="666"/>
      <c r="AQ36" s="736" t="s">
        <v>331</v>
      </c>
      <c r="AR36" s="737"/>
      <c r="AS36" s="737"/>
      <c r="AT36" s="737"/>
      <c r="AU36" s="737"/>
      <c r="AV36" s="737"/>
      <c r="AW36" s="737"/>
      <c r="AX36" s="737"/>
      <c r="AY36" s="738"/>
      <c r="AZ36" s="659">
        <v>141887</v>
      </c>
      <c r="BA36" s="660"/>
      <c r="BB36" s="660"/>
      <c r="BC36" s="660"/>
      <c r="BD36" s="695"/>
      <c r="BE36" s="695"/>
      <c r="BF36" s="718"/>
      <c r="BG36" s="674" t="s">
        <v>332</v>
      </c>
      <c r="BH36" s="675"/>
      <c r="BI36" s="675"/>
      <c r="BJ36" s="675"/>
      <c r="BK36" s="675"/>
      <c r="BL36" s="675"/>
      <c r="BM36" s="675"/>
      <c r="BN36" s="675"/>
      <c r="BO36" s="675"/>
      <c r="BP36" s="675"/>
      <c r="BQ36" s="675"/>
      <c r="BR36" s="675"/>
      <c r="BS36" s="675"/>
      <c r="BT36" s="675"/>
      <c r="BU36" s="676"/>
      <c r="BV36" s="659">
        <v>101707</v>
      </c>
      <c r="BW36" s="660"/>
      <c r="BX36" s="660"/>
      <c r="BY36" s="660"/>
      <c r="BZ36" s="660"/>
      <c r="CA36" s="660"/>
      <c r="CB36" s="669"/>
      <c r="CD36" s="674" t="s">
        <v>333</v>
      </c>
      <c r="CE36" s="675"/>
      <c r="CF36" s="675"/>
      <c r="CG36" s="675"/>
      <c r="CH36" s="675"/>
      <c r="CI36" s="675"/>
      <c r="CJ36" s="675"/>
      <c r="CK36" s="675"/>
      <c r="CL36" s="675"/>
      <c r="CM36" s="675"/>
      <c r="CN36" s="675"/>
      <c r="CO36" s="675"/>
      <c r="CP36" s="675"/>
      <c r="CQ36" s="676"/>
      <c r="CR36" s="659">
        <v>371159</v>
      </c>
      <c r="CS36" s="660"/>
      <c r="CT36" s="660"/>
      <c r="CU36" s="660"/>
      <c r="CV36" s="660"/>
      <c r="CW36" s="660"/>
      <c r="CX36" s="660"/>
      <c r="CY36" s="661"/>
      <c r="CZ36" s="664">
        <v>10.3</v>
      </c>
      <c r="DA36" s="693"/>
      <c r="DB36" s="693"/>
      <c r="DC36" s="697"/>
      <c r="DD36" s="668">
        <v>318065</v>
      </c>
      <c r="DE36" s="660"/>
      <c r="DF36" s="660"/>
      <c r="DG36" s="660"/>
      <c r="DH36" s="660"/>
      <c r="DI36" s="660"/>
      <c r="DJ36" s="660"/>
      <c r="DK36" s="661"/>
      <c r="DL36" s="668">
        <v>287595</v>
      </c>
      <c r="DM36" s="660"/>
      <c r="DN36" s="660"/>
      <c r="DO36" s="660"/>
      <c r="DP36" s="660"/>
      <c r="DQ36" s="660"/>
      <c r="DR36" s="660"/>
      <c r="DS36" s="660"/>
      <c r="DT36" s="660"/>
      <c r="DU36" s="660"/>
      <c r="DV36" s="661"/>
      <c r="DW36" s="664">
        <v>13.1</v>
      </c>
      <c r="DX36" s="693"/>
      <c r="DY36" s="693"/>
      <c r="DZ36" s="693"/>
      <c r="EA36" s="693"/>
      <c r="EB36" s="693"/>
      <c r="EC36" s="694"/>
    </row>
    <row r="37" spans="2:133" ht="11.25" customHeight="1" x14ac:dyDescent="0.2">
      <c r="B37" s="656" t="s">
        <v>334</v>
      </c>
      <c r="C37" s="657"/>
      <c r="D37" s="657"/>
      <c r="E37" s="657"/>
      <c r="F37" s="657"/>
      <c r="G37" s="657"/>
      <c r="H37" s="657"/>
      <c r="I37" s="657"/>
      <c r="J37" s="657"/>
      <c r="K37" s="657"/>
      <c r="L37" s="657"/>
      <c r="M37" s="657"/>
      <c r="N37" s="657"/>
      <c r="O37" s="657"/>
      <c r="P37" s="657"/>
      <c r="Q37" s="658"/>
      <c r="R37" s="659">
        <v>91500</v>
      </c>
      <c r="S37" s="660"/>
      <c r="T37" s="660"/>
      <c r="U37" s="660"/>
      <c r="V37" s="660"/>
      <c r="W37" s="660"/>
      <c r="X37" s="660"/>
      <c r="Y37" s="661"/>
      <c r="Z37" s="662">
        <v>2.4</v>
      </c>
      <c r="AA37" s="662"/>
      <c r="AB37" s="662"/>
      <c r="AC37" s="662"/>
      <c r="AD37" s="663" t="s">
        <v>245</v>
      </c>
      <c r="AE37" s="663"/>
      <c r="AF37" s="663"/>
      <c r="AG37" s="663"/>
      <c r="AH37" s="663"/>
      <c r="AI37" s="663"/>
      <c r="AJ37" s="663"/>
      <c r="AK37" s="663"/>
      <c r="AL37" s="664" t="s">
        <v>245</v>
      </c>
      <c r="AM37" s="665"/>
      <c r="AN37" s="665"/>
      <c r="AO37" s="666"/>
      <c r="AQ37" s="736" t="s">
        <v>335</v>
      </c>
      <c r="AR37" s="737"/>
      <c r="AS37" s="737"/>
      <c r="AT37" s="737"/>
      <c r="AU37" s="737"/>
      <c r="AV37" s="737"/>
      <c r="AW37" s="737"/>
      <c r="AX37" s="737"/>
      <c r="AY37" s="738"/>
      <c r="AZ37" s="659">
        <v>12806</v>
      </c>
      <c r="BA37" s="660"/>
      <c r="BB37" s="660"/>
      <c r="BC37" s="660"/>
      <c r="BD37" s="695"/>
      <c r="BE37" s="695"/>
      <c r="BF37" s="718"/>
      <c r="BG37" s="674" t="s">
        <v>336</v>
      </c>
      <c r="BH37" s="675"/>
      <c r="BI37" s="675"/>
      <c r="BJ37" s="675"/>
      <c r="BK37" s="675"/>
      <c r="BL37" s="675"/>
      <c r="BM37" s="675"/>
      <c r="BN37" s="675"/>
      <c r="BO37" s="675"/>
      <c r="BP37" s="675"/>
      <c r="BQ37" s="675"/>
      <c r="BR37" s="675"/>
      <c r="BS37" s="675"/>
      <c r="BT37" s="675"/>
      <c r="BU37" s="676"/>
      <c r="BV37" s="659">
        <v>587</v>
      </c>
      <c r="BW37" s="660"/>
      <c r="BX37" s="660"/>
      <c r="BY37" s="660"/>
      <c r="BZ37" s="660"/>
      <c r="CA37" s="660"/>
      <c r="CB37" s="669"/>
      <c r="CD37" s="674" t="s">
        <v>337</v>
      </c>
      <c r="CE37" s="675"/>
      <c r="CF37" s="675"/>
      <c r="CG37" s="675"/>
      <c r="CH37" s="675"/>
      <c r="CI37" s="675"/>
      <c r="CJ37" s="675"/>
      <c r="CK37" s="675"/>
      <c r="CL37" s="675"/>
      <c r="CM37" s="675"/>
      <c r="CN37" s="675"/>
      <c r="CO37" s="675"/>
      <c r="CP37" s="675"/>
      <c r="CQ37" s="676"/>
      <c r="CR37" s="659">
        <v>246601</v>
      </c>
      <c r="CS37" s="695"/>
      <c r="CT37" s="695"/>
      <c r="CU37" s="695"/>
      <c r="CV37" s="695"/>
      <c r="CW37" s="695"/>
      <c r="CX37" s="695"/>
      <c r="CY37" s="696"/>
      <c r="CZ37" s="664">
        <v>6.8</v>
      </c>
      <c r="DA37" s="693"/>
      <c r="DB37" s="693"/>
      <c r="DC37" s="697"/>
      <c r="DD37" s="668">
        <v>246527</v>
      </c>
      <c r="DE37" s="695"/>
      <c r="DF37" s="695"/>
      <c r="DG37" s="695"/>
      <c r="DH37" s="695"/>
      <c r="DI37" s="695"/>
      <c r="DJ37" s="695"/>
      <c r="DK37" s="696"/>
      <c r="DL37" s="668">
        <v>239091</v>
      </c>
      <c r="DM37" s="695"/>
      <c r="DN37" s="695"/>
      <c r="DO37" s="695"/>
      <c r="DP37" s="695"/>
      <c r="DQ37" s="695"/>
      <c r="DR37" s="695"/>
      <c r="DS37" s="695"/>
      <c r="DT37" s="695"/>
      <c r="DU37" s="695"/>
      <c r="DV37" s="696"/>
      <c r="DW37" s="664">
        <v>10.9</v>
      </c>
      <c r="DX37" s="693"/>
      <c r="DY37" s="693"/>
      <c r="DZ37" s="693"/>
      <c r="EA37" s="693"/>
      <c r="EB37" s="693"/>
      <c r="EC37" s="694"/>
    </row>
    <row r="38" spans="2:133" ht="11.25" customHeight="1" x14ac:dyDescent="0.2">
      <c r="B38" s="704" t="s">
        <v>338</v>
      </c>
      <c r="C38" s="705"/>
      <c r="D38" s="705"/>
      <c r="E38" s="705"/>
      <c r="F38" s="705"/>
      <c r="G38" s="705"/>
      <c r="H38" s="705"/>
      <c r="I38" s="705"/>
      <c r="J38" s="705"/>
      <c r="K38" s="705"/>
      <c r="L38" s="705"/>
      <c r="M38" s="705"/>
      <c r="N38" s="705"/>
      <c r="O38" s="705"/>
      <c r="P38" s="705"/>
      <c r="Q38" s="706"/>
      <c r="R38" s="739">
        <v>3784583</v>
      </c>
      <c r="S38" s="740"/>
      <c r="T38" s="740"/>
      <c r="U38" s="740"/>
      <c r="V38" s="740"/>
      <c r="W38" s="740"/>
      <c r="X38" s="740"/>
      <c r="Y38" s="741"/>
      <c r="Z38" s="742">
        <v>100</v>
      </c>
      <c r="AA38" s="742"/>
      <c r="AB38" s="742"/>
      <c r="AC38" s="742"/>
      <c r="AD38" s="743">
        <v>2100878</v>
      </c>
      <c r="AE38" s="743"/>
      <c r="AF38" s="743"/>
      <c r="AG38" s="743"/>
      <c r="AH38" s="743"/>
      <c r="AI38" s="743"/>
      <c r="AJ38" s="743"/>
      <c r="AK38" s="743"/>
      <c r="AL38" s="744">
        <v>100</v>
      </c>
      <c r="AM38" s="730"/>
      <c r="AN38" s="730"/>
      <c r="AO38" s="745"/>
      <c r="AQ38" s="736" t="s">
        <v>339</v>
      </c>
      <c r="AR38" s="737"/>
      <c r="AS38" s="737"/>
      <c r="AT38" s="737"/>
      <c r="AU38" s="737"/>
      <c r="AV38" s="737"/>
      <c r="AW38" s="737"/>
      <c r="AX38" s="737"/>
      <c r="AY38" s="738"/>
      <c r="AZ38" s="659" t="s">
        <v>245</v>
      </c>
      <c r="BA38" s="660"/>
      <c r="BB38" s="660"/>
      <c r="BC38" s="660"/>
      <c r="BD38" s="695"/>
      <c r="BE38" s="695"/>
      <c r="BF38" s="718"/>
      <c r="BG38" s="674" t="s">
        <v>340</v>
      </c>
      <c r="BH38" s="675"/>
      <c r="BI38" s="675"/>
      <c r="BJ38" s="675"/>
      <c r="BK38" s="675"/>
      <c r="BL38" s="675"/>
      <c r="BM38" s="675"/>
      <c r="BN38" s="675"/>
      <c r="BO38" s="675"/>
      <c r="BP38" s="675"/>
      <c r="BQ38" s="675"/>
      <c r="BR38" s="675"/>
      <c r="BS38" s="675"/>
      <c r="BT38" s="675"/>
      <c r="BU38" s="676"/>
      <c r="BV38" s="659">
        <v>941</v>
      </c>
      <c r="BW38" s="660"/>
      <c r="BX38" s="660"/>
      <c r="BY38" s="660"/>
      <c r="BZ38" s="660"/>
      <c r="CA38" s="660"/>
      <c r="CB38" s="669"/>
      <c r="CD38" s="674" t="s">
        <v>341</v>
      </c>
      <c r="CE38" s="675"/>
      <c r="CF38" s="675"/>
      <c r="CG38" s="675"/>
      <c r="CH38" s="675"/>
      <c r="CI38" s="675"/>
      <c r="CJ38" s="675"/>
      <c r="CK38" s="675"/>
      <c r="CL38" s="675"/>
      <c r="CM38" s="675"/>
      <c r="CN38" s="675"/>
      <c r="CO38" s="675"/>
      <c r="CP38" s="675"/>
      <c r="CQ38" s="676"/>
      <c r="CR38" s="659">
        <v>510582</v>
      </c>
      <c r="CS38" s="660"/>
      <c r="CT38" s="660"/>
      <c r="CU38" s="660"/>
      <c r="CV38" s="660"/>
      <c r="CW38" s="660"/>
      <c r="CX38" s="660"/>
      <c r="CY38" s="661"/>
      <c r="CZ38" s="664">
        <v>14.1</v>
      </c>
      <c r="DA38" s="693"/>
      <c r="DB38" s="693"/>
      <c r="DC38" s="697"/>
      <c r="DD38" s="668">
        <v>473345</v>
      </c>
      <c r="DE38" s="660"/>
      <c r="DF38" s="660"/>
      <c r="DG38" s="660"/>
      <c r="DH38" s="660"/>
      <c r="DI38" s="660"/>
      <c r="DJ38" s="660"/>
      <c r="DK38" s="661"/>
      <c r="DL38" s="668">
        <v>344072</v>
      </c>
      <c r="DM38" s="660"/>
      <c r="DN38" s="660"/>
      <c r="DO38" s="660"/>
      <c r="DP38" s="660"/>
      <c r="DQ38" s="660"/>
      <c r="DR38" s="660"/>
      <c r="DS38" s="660"/>
      <c r="DT38" s="660"/>
      <c r="DU38" s="660"/>
      <c r="DV38" s="661"/>
      <c r="DW38" s="664">
        <v>15.7</v>
      </c>
      <c r="DX38" s="693"/>
      <c r="DY38" s="693"/>
      <c r="DZ38" s="693"/>
      <c r="EA38" s="693"/>
      <c r="EB38" s="693"/>
      <c r="EC38" s="694"/>
    </row>
    <row r="39" spans="2:133" ht="11.25" customHeight="1" x14ac:dyDescent="0.2">
      <c r="AQ39" s="736" t="s">
        <v>342</v>
      </c>
      <c r="AR39" s="737"/>
      <c r="AS39" s="737"/>
      <c r="AT39" s="737"/>
      <c r="AU39" s="737"/>
      <c r="AV39" s="737"/>
      <c r="AW39" s="737"/>
      <c r="AX39" s="737"/>
      <c r="AY39" s="738"/>
      <c r="AZ39" s="659" t="s">
        <v>245</v>
      </c>
      <c r="BA39" s="660"/>
      <c r="BB39" s="660"/>
      <c r="BC39" s="660"/>
      <c r="BD39" s="695"/>
      <c r="BE39" s="695"/>
      <c r="BF39" s="718"/>
      <c r="BG39" s="750" t="s">
        <v>343</v>
      </c>
      <c r="BH39" s="751"/>
      <c r="BI39" s="751"/>
      <c r="BJ39" s="751"/>
      <c r="BK39" s="751"/>
      <c r="BL39" s="215"/>
      <c r="BM39" s="675" t="s">
        <v>344</v>
      </c>
      <c r="BN39" s="675"/>
      <c r="BO39" s="675"/>
      <c r="BP39" s="675"/>
      <c r="BQ39" s="675"/>
      <c r="BR39" s="675"/>
      <c r="BS39" s="675"/>
      <c r="BT39" s="675"/>
      <c r="BU39" s="676"/>
      <c r="BV39" s="659">
        <v>88</v>
      </c>
      <c r="BW39" s="660"/>
      <c r="BX39" s="660"/>
      <c r="BY39" s="660"/>
      <c r="BZ39" s="660"/>
      <c r="CA39" s="660"/>
      <c r="CB39" s="669"/>
      <c r="CD39" s="674" t="s">
        <v>345</v>
      </c>
      <c r="CE39" s="675"/>
      <c r="CF39" s="675"/>
      <c r="CG39" s="675"/>
      <c r="CH39" s="675"/>
      <c r="CI39" s="675"/>
      <c r="CJ39" s="675"/>
      <c r="CK39" s="675"/>
      <c r="CL39" s="675"/>
      <c r="CM39" s="675"/>
      <c r="CN39" s="675"/>
      <c r="CO39" s="675"/>
      <c r="CP39" s="675"/>
      <c r="CQ39" s="676"/>
      <c r="CR39" s="659">
        <v>80340</v>
      </c>
      <c r="CS39" s="695"/>
      <c r="CT39" s="695"/>
      <c r="CU39" s="695"/>
      <c r="CV39" s="695"/>
      <c r="CW39" s="695"/>
      <c r="CX39" s="695"/>
      <c r="CY39" s="696"/>
      <c r="CZ39" s="664">
        <v>2.2000000000000002</v>
      </c>
      <c r="DA39" s="693"/>
      <c r="DB39" s="693"/>
      <c r="DC39" s="697"/>
      <c r="DD39" s="668">
        <v>76804</v>
      </c>
      <c r="DE39" s="695"/>
      <c r="DF39" s="695"/>
      <c r="DG39" s="695"/>
      <c r="DH39" s="695"/>
      <c r="DI39" s="695"/>
      <c r="DJ39" s="695"/>
      <c r="DK39" s="696"/>
      <c r="DL39" s="668" t="s">
        <v>233</v>
      </c>
      <c r="DM39" s="695"/>
      <c r="DN39" s="695"/>
      <c r="DO39" s="695"/>
      <c r="DP39" s="695"/>
      <c r="DQ39" s="695"/>
      <c r="DR39" s="695"/>
      <c r="DS39" s="695"/>
      <c r="DT39" s="695"/>
      <c r="DU39" s="695"/>
      <c r="DV39" s="696"/>
      <c r="DW39" s="664" t="s">
        <v>245</v>
      </c>
      <c r="DX39" s="693"/>
      <c r="DY39" s="693"/>
      <c r="DZ39" s="693"/>
      <c r="EA39" s="693"/>
      <c r="EB39" s="693"/>
      <c r="EC39" s="694"/>
    </row>
    <row r="40" spans="2:133" ht="11.25" customHeight="1" x14ac:dyDescent="0.2">
      <c r="AQ40" s="736" t="s">
        <v>346</v>
      </c>
      <c r="AR40" s="737"/>
      <c r="AS40" s="737"/>
      <c r="AT40" s="737"/>
      <c r="AU40" s="737"/>
      <c r="AV40" s="737"/>
      <c r="AW40" s="737"/>
      <c r="AX40" s="737"/>
      <c r="AY40" s="738"/>
      <c r="AZ40" s="659">
        <v>90125</v>
      </c>
      <c r="BA40" s="660"/>
      <c r="BB40" s="660"/>
      <c r="BC40" s="660"/>
      <c r="BD40" s="695"/>
      <c r="BE40" s="695"/>
      <c r="BF40" s="718"/>
      <c r="BG40" s="750"/>
      <c r="BH40" s="751"/>
      <c r="BI40" s="751"/>
      <c r="BJ40" s="751"/>
      <c r="BK40" s="751"/>
      <c r="BL40" s="215"/>
      <c r="BM40" s="675" t="s">
        <v>347</v>
      </c>
      <c r="BN40" s="675"/>
      <c r="BO40" s="675"/>
      <c r="BP40" s="675"/>
      <c r="BQ40" s="675"/>
      <c r="BR40" s="675"/>
      <c r="BS40" s="675"/>
      <c r="BT40" s="675"/>
      <c r="BU40" s="676"/>
      <c r="BV40" s="659">
        <v>95</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t="s">
        <v>233</v>
      </c>
      <c r="CS40" s="660"/>
      <c r="CT40" s="660"/>
      <c r="CU40" s="660"/>
      <c r="CV40" s="660"/>
      <c r="CW40" s="660"/>
      <c r="CX40" s="660"/>
      <c r="CY40" s="661"/>
      <c r="CZ40" s="664" t="s">
        <v>245</v>
      </c>
      <c r="DA40" s="693"/>
      <c r="DB40" s="693"/>
      <c r="DC40" s="697"/>
      <c r="DD40" s="668" t="s">
        <v>233</v>
      </c>
      <c r="DE40" s="660"/>
      <c r="DF40" s="660"/>
      <c r="DG40" s="660"/>
      <c r="DH40" s="660"/>
      <c r="DI40" s="660"/>
      <c r="DJ40" s="660"/>
      <c r="DK40" s="661"/>
      <c r="DL40" s="668" t="s">
        <v>245</v>
      </c>
      <c r="DM40" s="660"/>
      <c r="DN40" s="660"/>
      <c r="DO40" s="660"/>
      <c r="DP40" s="660"/>
      <c r="DQ40" s="660"/>
      <c r="DR40" s="660"/>
      <c r="DS40" s="660"/>
      <c r="DT40" s="660"/>
      <c r="DU40" s="660"/>
      <c r="DV40" s="661"/>
      <c r="DW40" s="664" t="s">
        <v>245</v>
      </c>
      <c r="DX40" s="693"/>
      <c r="DY40" s="693"/>
      <c r="DZ40" s="693"/>
      <c r="EA40" s="693"/>
      <c r="EB40" s="693"/>
      <c r="EC40" s="694"/>
    </row>
    <row r="41" spans="2:133" ht="11.25" customHeight="1" x14ac:dyDescent="0.2">
      <c r="AQ41" s="746" t="s">
        <v>349</v>
      </c>
      <c r="AR41" s="747"/>
      <c r="AS41" s="747"/>
      <c r="AT41" s="747"/>
      <c r="AU41" s="747"/>
      <c r="AV41" s="747"/>
      <c r="AW41" s="747"/>
      <c r="AX41" s="747"/>
      <c r="AY41" s="748"/>
      <c r="AZ41" s="739">
        <v>265764</v>
      </c>
      <c r="BA41" s="740"/>
      <c r="BB41" s="740"/>
      <c r="BC41" s="740"/>
      <c r="BD41" s="729"/>
      <c r="BE41" s="729"/>
      <c r="BF41" s="731"/>
      <c r="BG41" s="752"/>
      <c r="BH41" s="753"/>
      <c r="BI41" s="753"/>
      <c r="BJ41" s="753"/>
      <c r="BK41" s="753"/>
      <c r="BL41" s="216"/>
      <c r="BM41" s="684" t="s">
        <v>350</v>
      </c>
      <c r="BN41" s="684"/>
      <c r="BO41" s="684"/>
      <c r="BP41" s="684"/>
      <c r="BQ41" s="684"/>
      <c r="BR41" s="684"/>
      <c r="BS41" s="684"/>
      <c r="BT41" s="684"/>
      <c r="BU41" s="685"/>
      <c r="BV41" s="739">
        <v>389</v>
      </c>
      <c r="BW41" s="740"/>
      <c r="BX41" s="740"/>
      <c r="BY41" s="740"/>
      <c r="BZ41" s="740"/>
      <c r="CA41" s="740"/>
      <c r="CB41" s="749"/>
      <c r="CD41" s="674" t="s">
        <v>351</v>
      </c>
      <c r="CE41" s="675"/>
      <c r="CF41" s="675"/>
      <c r="CG41" s="675"/>
      <c r="CH41" s="675"/>
      <c r="CI41" s="675"/>
      <c r="CJ41" s="675"/>
      <c r="CK41" s="675"/>
      <c r="CL41" s="675"/>
      <c r="CM41" s="675"/>
      <c r="CN41" s="675"/>
      <c r="CO41" s="675"/>
      <c r="CP41" s="675"/>
      <c r="CQ41" s="676"/>
      <c r="CR41" s="659" t="s">
        <v>245</v>
      </c>
      <c r="CS41" s="695"/>
      <c r="CT41" s="695"/>
      <c r="CU41" s="695"/>
      <c r="CV41" s="695"/>
      <c r="CW41" s="695"/>
      <c r="CX41" s="695"/>
      <c r="CY41" s="696"/>
      <c r="CZ41" s="664" t="s">
        <v>233</v>
      </c>
      <c r="DA41" s="693"/>
      <c r="DB41" s="693"/>
      <c r="DC41" s="697"/>
      <c r="DD41" s="668" t="s">
        <v>233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910895</v>
      </c>
      <c r="CS42" s="660"/>
      <c r="CT42" s="660"/>
      <c r="CU42" s="660"/>
      <c r="CV42" s="660"/>
      <c r="CW42" s="660"/>
      <c r="CX42" s="660"/>
      <c r="CY42" s="661"/>
      <c r="CZ42" s="664">
        <v>25.2</v>
      </c>
      <c r="DA42" s="665"/>
      <c r="DB42" s="665"/>
      <c r="DC42" s="760"/>
      <c r="DD42" s="668">
        <v>310025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8070</v>
      </c>
      <c r="CS43" s="695"/>
      <c r="CT43" s="695"/>
      <c r="CU43" s="695"/>
      <c r="CV43" s="695"/>
      <c r="CW43" s="695"/>
      <c r="CX43" s="695"/>
      <c r="CY43" s="696"/>
      <c r="CZ43" s="664">
        <v>0.2</v>
      </c>
      <c r="DA43" s="693"/>
      <c r="DB43" s="693"/>
      <c r="DC43" s="697"/>
      <c r="DD43" s="668">
        <v>8070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356</v>
      </c>
      <c r="CD44" s="771" t="s">
        <v>307</v>
      </c>
      <c r="CE44" s="772"/>
      <c r="CF44" s="656" t="s">
        <v>357</v>
      </c>
      <c r="CG44" s="657"/>
      <c r="CH44" s="657"/>
      <c r="CI44" s="657"/>
      <c r="CJ44" s="657"/>
      <c r="CK44" s="657"/>
      <c r="CL44" s="657"/>
      <c r="CM44" s="657"/>
      <c r="CN44" s="657"/>
      <c r="CO44" s="657"/>
      <c r="CP44" s="657"/>
      <c r="CQ44" s="658"/>
      <c r="CR44" s="659">
        <v>879626</v>
      </c>
      <c r="CS44" s="660"/>
      <c r="CT44" s="660"/>
      <c r="CU44" s="660"/>
      <c r="CV44" s="660"/>
      <c r="CW44" s="660"/>
      <c r="CX44" s="660"/>
      <c r="CY44" s="661"/>
      <c r="CZ44" s="664">
        <v>24.3</v>
      </c>
      <c r="DA44" s="665"/>
      <c r="DB44" s="665"/>
      <c r="DC44" s="760"/>
      <c r="DD44" s="668">
        <v>293428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358</v>
      </c>
      <c r="CG45" s="657"/>
      <c r="CH45" s="657"/>
      <c r="CI45" s="657"/>
      <c r="CJ45" s="657"/>
      <c r="CK45" s="657"/>
      <c r="CL45" s="657"/>
      <c r="CM45" s="657"/>
      <c r="CN45" s="657"/>
      <c r="CO45" s="657"/>
      <c r="CP45" s="657"/>
      <c r="CQ45" s="658"/>
      <c r="CR45" s="659">
        <v>317133</v>
      </c>
      <c r="CS45" s="695"/>
      <c r="CT45" s="695"/>
      <c r="CU45" s="695"/>
      <c r="CV45" s="695"/>
      <c r="CW45" s="695"/>
      <c r="CX45" s="695"/>
      <c r="CY45" s="696"/>
      <c r="CZ45" s="664">
        <v>8.8000000000000007</v>
      </c>
      <c r="DA45" s="693"/>
      <c r="DB45" s="693"/>
      <c r="DC45" s="697"/>
      <c r="DD45" s="668">
        <v>78854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359</v>
      </c>
      <c r="CG46" s="657"/>
      <c r="CH46" s="657"/>
      <c r="CI46" s="657"/>
      <c r="CJ46" s="657"/>
      <c r="CK46" s="657"/>
      <c r="CL46" s="657"/>
      <c r="CM46" s="657"/>
      <c r="CN46" s="657"/>
      <c r="CO46" s="657"/>
      <c r="CP46" s="657"/>
      <c r="CQ46" s="658"/>
      <c r="CR46" s="659">
        <v>555942</v>
      </c>
      <c r="CS46" s="660"/>
      <c r="CT46" s="660"/>
      <c r="CU46" s="660"/>
      <c r="CV46" s="660"/>
      <c r="CW46" s="660"/>
      <c r="CX46" s="660"/>
      <c r="CY46" s="661"/>
      <c r="CZ46" s="664">
        <v>15.4</v>
      </c>
      <c r="DA46" s="665"/>
      <c r="DB46" s="665"/>
      <c r="DC46" s="760"/>
      <c r="DD46" s="668">
        <v>214223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360</v>
      </c>
      <c r="CG47" s="657"/>
      <c r="CH47" s="657"/>
      <c r="CI47" s="657"/>
      <c r="CJ47" s="657"/>
      <c r="CK47" s="657"/>
      <c r="CL47" s="657"/>
      <c r="CM47" s="657"/>
      <c r="CN47" s="657"/>
      <c r="CO47" s="657"/>
      <c r="CP47" s="657"/>
      <c r="CQ47" s="658"/>
      <c r="CR47" s="659">
        <v>31269</v>
      </c>
      <c r="CS47" s="695"/>
      <c r="CT47" s="695"/>
      <c r="CU47" s="695"/>
      <c r="CV47" s="695"/>
      <c r="CW47" s="695"/>
      <c r="CX47" s="695"/>
      <c r="CY47" s="696"/>
      <c r="CZ47" s="664">
        <v>0.9</v>
      </c>
      <c r="DA47" s="693"/>
      <c r="DB47" s="693"/>
      <c r="DC47" s="697"/>
      <c r="DD47" s="668">
        <v>16597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361</v>
      </c>
      <c r="CG48" s="657"/>
      <c r="CH48" s="657"/>
      <c r="CI48" s="657"/>
      <c r="CJ48" s="657"/>
      <c r="CK48" s="657"/>
      <c r="CL48" s="657"/>
      <c r="CM48" s="657"/>
      <c r="CN48" s="657"/>
      <c r="CO48" s="657"/>
      <c r="CP48" s="657"/>
      <c r="CQ48" s="658"/>
      <c r="CR48" s="659" t="s">
        <v>245</v>
      </c>
      <c r="CS48" s="660"/>
      <c r="CT48" s="660"/>
      <c r="CU48" s="660"/>
      <c r="CV48" s="660"/>
      <c r="CW48" s="660"/>
      <c r="CX48" s="660"/>
      <c r="CY48" s="661"/>
      <c r="CZ48" s="664" t="s">
        <v>245</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362</v>
      </c>
      <c r="CE49" s="705"/>
      <c r="CF49" s="705"/>
      <c r="CG49" s="705"/>
      <c r="CH49" s="705"/>
      <c r="CI49" s="705"/>
      <c r="CJ49" s="705"/>
      <c r="CK49" s="705"/>
      <c r="CL49" s="705"/>
      <c r="CM49" s="705"/>
      <c r="CN49" s="705"/>
      <c r="CO49" s="705"/>
      <c r="CP49" s="705"/>
      <c r="CQ49" s="706"/>
      <c r="CR49" s="739">
        <v>3617403</v>
      </c>
      <c r="CS49" s="729"/>
      <c r="CT49" s="729"/>
      <c r="CU49" s="729"/>
      <c r="CV49" s="729"/>
      <c r="CW49" s="729"/>
      <c r="CX49" s="729"/>
      <c r="CY49" s="761"/>
      <c r="CZ49" s="744">
        <v>100</v>
      </c>
      <c r="DA49" s="762"/>
      <c r="DB49" s="762"/>
      <c r="DC49" s="763"/>
      <c r="DD49" s="764">
        <v>2538086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n1jii4S2SrFxC0v3AA0tPzH0azaxAxxWWQeIBEofPVs5wxk6d1dFD0fQlQyxY6v1lj6fsdqR1mx1Hc7PfK1cdw==" saltValue="9uI7OxWZS37TeRqh+tB0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364</v>
      </c>
      <c r="DK2" s="807"/>
      <c r="DL2" s="807"/>
      <c r="DM2" s="807"/>
      <c r="DN2" s="807"/>
      <c r="DO2" s="808"/>
      <c r="DP2" s="229"/>
      <c r="DQ2" s="806" t="s">
        <v>365</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368</v>
      </c>
      <c r="B5" s="801"/>
      <c r="C5" s="801"/>
      <c r="D5" s="801"/>
      <c r="E5" s="801"/>
      <c r="F5" s="801"/>
      <c r="G5" s="801"/>
      <c r="H5" s="801"/>
      <c r="I5" s="801"/>
      <c r="J5" s="801"/>
      <c r="K5" s="801"/>
      <c r="L5" s="801"/>
      <c r="M5" s="801"/>
      <c r="N5" s="801"/>
      <c r="O5" s="801"/>
      <c r="P5" s="802"/>
      <c r="Q5" s="777" t="s">
        <v>369</v>
      </c>
      <c r="R5" s="778"/>
      <c r="S5" s="778"/>
      <c r="T5" s="778"/>
      <c r="U5" s="779"/>
      <c r="V5" s="777" t="s">
        <v>370</v>
      </c>
      <c r="W5" s="778"/>
      <c r="X5" s="778"/>
      <c r="Y5" s="778"/>
      <c r="Z5" s="779"/>
      <c r="AA5" s="777" t="s">
        <v>371</v>
      </c>
      <c r="AB5" s="778"/>
      <c r="AC5" s="778"/>
      <c r="AD5" s="778"/>
      <c r="AE5" s="778"/>
      <c r="AF5" s="810"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0" t="s">
        <v>376</v>
      </c>
      <c r="BR5" s="801"/>
      <c r="BS5" s="801"/>
      <c r="BT5" s="801"/>
      <c r="BU5" s="801"/>
      <c r="BV5" s="801"/>
      <c r="BW5" s="801"/>
      <c r="BX5" s="801"/>
      <c r="BY5" s="801"/>
      <c r="BZ5" s="801"/>
      <c r="CA5" s="801"/>
      <c r="CB5" s="801"/>
      <c r="CC5" s="801"/>
      <c r="CD5" s="801"/>
      <c r="CE5" s="801"/>
      <c r="CF5" s="801"/>
      <c r="CG5" s="802"/>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385</v>
      </c>
      <c r="C7" s="792"/>
      <c r="D7" s="792"/>
      <c r="E7" s="792"/>
      <c r="F7" s="792"/>
      <c r="G7" s="792"/>
      <c r="H7" s="792"/>
      <c r="I7" s="792"/>
      <c r="J7" s="792"/>
      <c r="K7" s="792"/>
      <c r="L7" s="792"/>
      <c r="M7" s="792"/>
      <c r="N7" s="792"/>
      <c r="O7" s="792"/>
      <c r="P7" s="793"/>
      <c r="Q7" s="794">
        <v>3796</v>
      </c>
      <c r="R7" s="795"/>
      <c r="S7" s="795"/>
      <c r="T7" s="795"/>
      <c r="U7" s="795"/>
      <c r="V7" s="795">
        <v>3629</v>
      </c>
      <c r="W7" s="795"/>
      <c r="X7" s="795"/>
      <c r="Y7" s="795"/>
      <c r="Z7" s="795"/>
      <c r="AA7" s="795">
        <v>167</v>
      </c>
      <c r="AB7" s="795"/>
      <c r="AC7" s="795"/>
      <c r="AD7" s="795"/>
      <c r="AE7" s="796"/>
      <c r="AF7" s="797">
        <v>165</v>
      </c>
      <c r="AG7" s="798"/>
      <c r="AH7" s="798"/>
      <c r="AI7" s="798"/>
      <c r="AJ7" s="799"/>
      <c r="AK7" s="834">
        <v>125</v>
      </c>
      <c r="AL7" s="835"/>
      <c r="AM7" s="835"/>
      <c r="AN7" s="835"/>
      <c r="AO7" s="835"/>
      <c r="AP7" s="835">
        <v>2916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387</v>
      </c>
      <c r="B23" s="850" t="s">
        <v>388</v>
      </c>
      <c r="C23" s="851"/>
      <c r="D23" s="851"/>
      <c r="E23" s="851"/>
      <c r="F23" s="851"/>
      <c r="G23" s="851"/>
      <c r="H23" s="851"/>
      <c r="I23" s="851"/>
      <c r="J23" s="851"/>
      <c r="K23" s="851"/>
      <c r="L23" s="851"/>
      <c r="M23" s="851"/>
      <c r="N23" s="851"/>
      <c r="O23" s="851"/>
      <c r="P23" s="852"/>
      <c r="Q23" s="853">
        <v>3785</v>
      </c>
      <c r="R23" s="854"/>
      <c r="S23" s="854"/>
      <c r="T23" s="854"/>
      <c r="U23" s="854"/>
      <c r="V23" s="854">
        <v>3617</v>
      </c>
      <c r="W23" s="854"/>
      <c r="X23" s="854"/>
      <c r="Y23" s="854"/>
      <c r="Z23" s="854"/>
      <c r="AA23" s="854">
        <v>167</v>
      </c>
      <c r="AB23" s="854"/>
      <c r="AC23" s="854"/>
      <c r="AD23" s="854"/>
      <c r="AE23" s="855"/>
      <c r="AF23" s="856">
        <v>165</v>
      </c>
      <c r="AG23" s="854"/>
      <c r="AH23" s="854"/>
      <c r="AI23" s="854"/>
      <c r="AJ23" s="857"/>
      <c r="AK23" s="858"/>
      <c r="AL23" s="859"/>
      <c r="AM23" s="859"/>
      <c r="AN23" s="859"/>
      <c r="AO23" s="859"/>
      <c r="AP23" s="854">
        <v>2916</v>
      </c>
      <c r="AQ23" s="854"/>
      <c r="AR23" s="854"/>
      <c r="AS23" s="854"/>
      <c r="AT23" s="854"/>
      <c r="AU23" s="860"/>
      <c r="AV23" s="860"/>
      <c r="AW23" s="860"/>
      <c r="AX23" s="860"/>
      <c r="AY23" s="861"/>
      <c r="AZ23" s="869" t="s">
        <v>233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368</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399</v>
      </c>
      <c r="C28" s="792"/>
      <c r="D28" s="792"/>
      <c r="E28" s="792"/>
      <c r="F28" s="792"/>
      <c r="G28" s="792"/>
      <c r="H28" s="792"/>
      <c r="I28" s="792"/>
      <c r="J28" s="792"/>
      <c r="K28" s="792"/>
      <c r="L28" s="792"/>
      <c r="M28" s="792"/>
      <c r="N28" s="792"/>
      <c r="O28" s="792"/>
      <c r="P28" s="793"/>
      <c r="Q28" s="882">
        <v>702</v>
      </c>
      <c r="R28" s="883"/>
      <c r="S28" s="883"/>
      <c r="T28" s="883"/>
      <c r="U28" s="883"/>
      <c r="V28" s="883">
        <v>592</v>
      </c>
      <c r="W28" s="883"/>
      <c r="X28" s="883"/>
      <c r="Y28" s="883"/>
      <c r="Z28" s="883"/>
      <c r="AA28" s="883">
        <v>110</v>
      </c>
      <c r="AB28" s="883"/>
      <c r="AC28" s="883"/>
      <c r="AD28" s="883"/>
      <c r="AE28" s="884"/>
      <c r="AF28" s="885">
        <v>110</v>
      </c>
      <c r="AG28" s="883"/>
      <c r="AH28" s="883"/>
      <c r="AI28" s="883"/>
      <c r="AJ28" s="886"/>
      <c r="AK28" s="887">
        <v>48</v>
      </c>
      <c r="AL28" s="878"/>
      <c r="AM28" s="878"/>
      <c r="AN28" s="878"/>
      <c r="AO28" s="878"/>
      <c r="AP28" s="878" t="s">
        <v>572</v>
      </c>
      <c r="AQ28" s="878"/>
      <c r="AR28" s="878"/>
      <c r="AS28" s="878"/>
      <c r="AT28" s="878"/>
      <c r="AU28" s="878" t="s">
        <v>572</v>
      </c>
      <c r="AV28" s="878"/>
      <c r="AW28" s="878"/>
      <c r="AX28" s="878"/>
      <c r="AY28" s="878"/>
      <c r="AZ28" s="879" t="s">
        <v>572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400</v>
      </c>
      <c r="C29" s="816"/>
      <c r="D29" s="816"/>
      <c r="E29" s="816"/>
      <c r="F29" s="816"/>
      <c r="G29" s="816"/>
      <c r="H29" s="816"/>
      <c r="I29" s="816"/>
      <c r="J29" s="816"/>
      <c r="K29" s="816"/>
      <c r="L29" s="816"/>
      <c r="M29" s="816"/>
      <c r="N29" s="816"/>
      <c r="O29" s="816"/>
      <c r="P29" s="817"/>
      <c r="Q29" s="818">
        <v>105</v>
      </c>
      <c r="R29" s="819"/>
      <c r="S29" s="819"/>
      <c r="T29" s="819"/>
      <c r="U29" s="819"/>
      <c r="V29" s="819">
        <v>105</v>
      </c>
      <c r="W29" s="819"/>
      <c r="X29" s="819"/>
      <c r="Y29" s="819"/>
      <c r="Z29" s="819"/>
      <c r="AA29" s="819" t="s">
        <v>572</v>
      </c>
      <c r="AB29" s="819"/>
      <c r="AC29" s="819"/>
      <c r="AD29" s="819"/>
      <c r="AE29" s="820"/>
      <c r="AF29" s="821" t="s">
        <v>233</v>
      </c>
      <c r="AG29" s="822"/>
      <c r="AH29" s="822"/>
      <c r="AI29" s="822"/>
      <c r="AJ29" s="823"/>
      <c r="AK29" s="890">
        <v>42</v>
      </c>
      <c r="AL29" s="891"/>
      <c r="AM29" s="891"/>
      <c r="AN29" s="891"/>
      <c r="AO29" s="891"/>
      <c r="AP29" s="891">
        <v>132</v>
      </c>
      <c r="AQ29" s="891"/>
      <c r="AR29" s="891"/>
      <c r="AS29" s="891"/>
      <c r="AT29" s="891"/>
      <c r="AU29" s="891">
        <v>62</v>
      </c>
      <c r="AV29" s="891"/>
      <c r="AW29" s="891"/>
      <c r="AX29" s="891"/>
      <c r="AY29" s="891"/>
      <c r="AZ29" s="892" t="s">
        <v>572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401</v>
      </c>
      <c r="C30" s="816"/>
      <c r="D30" s="816"/>
      <c r="E30" s="816"/>
      <c r="F30" s="816"/>
      <c r="G30" s="816"/>
      <c r="H30" s="816"/>
      <c r="I30" s="816"/>
      <c r="J30" s="816"/>
      <c r="K30" s="816"/>
      <c r="L30" s="816"/>
      <c r="M30" s="816"/>
      <c r="N30" s="816"/>
      <c r="O30" s="816"/>
      <c r="P30" s="817"/>
      <c r="Q30" s="818">
        <v>900</v>
      </c>
      <c r="R30" s="819"/>
      <c r="S30" s="819"/>
      <c r="T30" s="819"/>
      <c r="U30" s="819"/>
      <c r="V30" s="819">
        <v>863</v>
      </c>
      <c r="W30" s="819"/>
      <c r="X30" s="819"/>
      <c r="Y30" s="819"/>
      <c r="Z30" s="819"/>
      <c r="AA30" s="819">
        <v>37</v>
      </c>
      <c r="AB30" s="819"/>
      <c r="AC30" s="819"/>
      <c r="AD30" s="819"/>
      <c r="AE30" s="820"/>
      <c r="AF30" s="821">
        <v>37</v>
      </c>
      <c r="AG30" s="822"/>
      <c r="AH30" s="822"/>
      <c r="AI30" s="822"/>
      <c r="AJ30" s="823"/>
      <c r="AK30" s="890">
        <v>180</v>
      </c>
      <c r="AL30" s="891"/>
      <c r="AM30" s="891"/>
      <c r="AN30" s="891"/>
      <c r="AO30" s="891"/>
      <c r="AP30" s="891" t="s">
        <v>572</v>
      </c>
      <c r="AQ30" s="891"/>
      <c r="AR30" s="891"/>
      <c r="AS30" s="891"/>
      <c r="AT30" s="891"/>
      <c r="AU30" s="891" t="s">
        <v>572</v>
      </c>
      <c r="AV30" s="891"/>
      <c r="AW30" s="891"/>
      <c r="AX30" s="891"/>
      <c r="AY30" s="891"/>
      <c r="AZ30" s="892" t="s">
        <v>572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402</v>
      </c>
      <c r="C31" s="816"/>
      <c r="D31" s="816"/>
      <c r="E31" s="816"/>
      <c r="F31" s="816"/>
      <c r="G31" s="816"/>
      <c r="H31" s="816"/>
      <c r="I31" s="816"/>
      <c r="J31" s="816"/>
      <c r="K31" s="816"/>
      <c r="L31" s="816"/>
      <c r="M31" s="816"/>
      <c r="N31" s="816"/>
      <c r="O31" s="816"/>
      <c r="P31" s="817"/>
      <c r="Q31" s="818">
        <v>31</v>
      </c>
      <c r="R31" s="819"/>
      <c r="S31" s="819"/>
      <c r="T31" s="819"/>
      <c r="U31" s="819"/>
      <c r="V31" s="819">
        <v>27</v>
      </c>
      <c r="W31" s="819"/>
      <c r="X31" s="819"/>
      <c r="Y31" s="819"/>
      <c r="Z31" s="819"/>
      <c r="AA31" s="819">
        <v>4</v>
      </c>
      <c r="AB31" s="819"/>
      <c r="AC31" s="819"/>
      <c r="AD31" s="819"/>
      <c r="AE31" s="820"/>
      <c r="AF31" s="821">
        <v>4</v>
      </c>
      <c r="AG31" s="822"/>
      <c r="AH31" s="822"/>
      <c r="AI31" s="822"/>
      <c r="AJ31" s="823"/>
      <c r="AK31" s="890">
        <v>3</v>
      </c>
      <c r="AL31" s="891"/>
      <c r="AM31" s="891"/>
      <c r="AN31" s="891"/>
      <c r="AO31" s="891"/>
      <c r="AP31" s="891" t="s">
        <v>572</v>
      </c>
      <c r="AQ31" s="891"/>
      <c r="AR31" s="891"/>
      <c r="AS31" s="891"/>
      <c r="AT31" s="891"/>
      <c r="AU31" s="891" t="s">
        <v>572</v>
      </c>
      <c r="AV31" s="891"/>
      <c r="AW31" s="891"/>
      <c r="AX31" s="891"/>
      <c r="AY31" s="891"/>
      <c r="AZ31" s="892" t="s">
        <v>572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403</v>
      </c>
      <c r="C32" s="816"/>
      <c r="D32" s="816"/>
      <c r="E32" s="816"/>
      <c r="F32" s="816"/>
      <c r="G32" s="816"/>
      <c r="H32" s="816"/>
      <c r="I32" s="816"/>
      <c r="J32" s="816"/>
      <c r="K32" s="816"/>
      <c r="L32" s="816"/>
      <c r="M32" s="816"/>
      <c r="N32" s="816"/>
      <c r="O32" s="816"/>
      <c r="P32" s="817"/>
      <c r="Q32" s="818">
        <v>484</v>
      </c>
      <c r="R32" s="819"/>
      <c r="S32" s="819"/>
      <c r="T32" s="819"/>
      <c r="U32" s="819"/>
      <c r="V32" s="819">
        <v>484</v>
      </c>
      <c r="W32" s="819"/>
      <c r="X32" s="819"/>
      <c r="Y32" s="819"/>
      <c r="Z32" s="819"/>
      <c r="AA32" s="819">
        <v>0</v>
      </c>
      <c r="AB32" s="819"/>
      <c r="AC32" s="819"/>
      <c r="AD32" s="819"/>
      <c r="AE32" s="820"/>
      <c r="AF32" s="821">
        <v>0</v>
      </c>
      <c r="AG32" s="822"/>
      <c r="AH32" s="822"/>
      <c r="AI32" s="822"/>
      <c r="AJ32" s="823"/>
      <c r="AK32" s="890">
        <v>13</v>
      </c>
      <c r="AL32" s="891"/>
      <c r="AM32" s="891"/>
      <c r="AN32" s="891"/>
      <c r="AO32" s="891"/>
      <c r="AP32" s="891">
        <v>255</v>
      </c>
      <c r="AQ32" s="891"/>
      <c r="AR32" s="891"/>
      <c r="AS32" s="891"/>
      <c r="AT32" s="891"/>
      <c r="AU32" s="891">
        <v>7</v>
      </c>
      <c r="AV32" s="891"/>
      <c r="AW32" s="891"/>
      <c r="AX32" s="891"/>
      <c r="AY32" s="891"/>
      <c r="AZ32" s="892" t="s">
        <v>572</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404</v>
      </c>
      <c r="C33" s="816"/>
      <c r="D33" s="816"/>
      <c r="E33" s="816"/>
      <c r="F33" s="816"/>
      <c r="G33" s="816"/>
      <c r="H33" s="816"/>
      <c r="I33" s="816"/>
      <c r="J33" s="816"/>
      <c r="K33" s="816"/>
      <c r="L33" s="816"/>
      <c r="M33" s="816"/>
      <c r="N33" s="816"/>
      <c r="O33" s="816"/>
      <c r="P33" s="817"/>
      <c r="Q33" s="818">
        <v>48</v>
      </c>
      <c r="R33" s="819"/>
      <c r="S33" s="819"/>
      <c r="T33" s="819"/>
      <c r="U33" s="819"/>
      <c r="V33" s="819">
        <v>48</v>
      </c>
      <c r="W33" s="819"/>
      <c r="X33" s="819"/>
      <c r="Y33" s="819"/>
      <c r="Z33" s="819"/>
      <c r="AA33" s="819">
        <v>0</v>
      </c>
      <c r="AB33" s="819"/>
      <c r="AC33" s="819"/>
      <c r="AD33" s="819"/>
      <c r="AE33" s="820"/>
      <c r="AF33" s="821">
        <v>0</v>
      </c>
      <c r="AG33" s="822"/>
      <c r="AH33" s="822"/>
      <c r="AI33" s="822"/>
      <c r="AJ33" s="823"/>
      <c r="AK33" s="890">
        <v>21</v>
      </c>
      <c r="AL33" s="891"/>
      <c r="AM33" s="891"/>
      <c r="AN33" s="891"/>
      <c r="AO33" s="891"/>
      <c r="AP33" s="891" t="s">
        <v>572</v>
      </c>
      <c r="AQ33" s="891"/>
      <c r="AR33" s="891"/>
      <c r="AS33" s="891"/>
      <c r="AT33" s="891"/>
      <c r="AU33" s="891" t="s">
        <v>572</v>
      </c>
      <c r="AV33" s="891"/>
      <c r="AW33" s="891"/>
      <c r="AX33" s="891"/>
      <c r="AY33" s="891"/>
      <c r="AZ33" s="892" t="s">
        <v>572</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405</v>
      </c>
      <c r="C34" s="816"/>
      <c r="D34" s="816"/>
      <c r="E34" s="816"/>
      <c r="F34" s="816"/>
      <c r="G34" s="816"/>
      <c r="H34" s="816"/>
      <c r="I34" s="816"/>
      <c r="J34" s="816"/>
      <c r="K34" s="816"/>
      <c r="L34" s="816"/>
      <c r="M34" s="816"/>
      <c r="N34" s="816"/>
      <c r="O34" s="816"/>
      <c r="P34" s="817"/>
      <c r="Q34" s="818">
        <v>117</v>
      </c>
      <c r="R34" s="819"/>
      <c r="S34" s="819"/>
      <c r="T34" s="819"/>
      <c r="U34" s="819"/>
      <c r="V34" s="819">
        <v>97</v>
      </c>
      <c r="W34" s="819"/>
      <c r="X34" s="819"/>
      <c r="Y34" s="819"/>
      <c r="Z34" s="819"/>
      <c r="AA34" s="819">
        <v>20</v>
      </c>
      <c r="AB34" s="819"/>
      <c r="AC34" s="819"/>
      <c r="AD34" s="819"/>
      <c r="AE34" s="820"/>
      <c r="AF34" s="821">
        <v>53</v>
      </c>
      <c r="AG34" s="822"/>
      <c r="AH34" s="822"/>
      <c r="AI34" s="822"/>
      <c r="AJ34" s="823"/>
      <c r="AK34" s="890" t="s">
        <v>574</v>
      </c>
      <c r="AL34" s="891"/>
      <c r="AM34" s="891"/>
      <c r="AN34" s="891"/>
      <c r="AO34" s="891"/>
      <c r="AP34" s="891">
        <v>347</v>
      </c>
      <c r="AQ34" s="891"/>
      <c r="AR34" s="891"/>
      <c r="AS34" s="891"/>
      <c r="AT34" s="891"/>
      <c r="AU34" s="891" t="s">
        <v>572</v>
      </c>
      <c r="AV34" s="891"/>
      <c r="AW34" s="891"/>
      <c r="AX34" s="891"/>
      <c r="AY34" s="891"/>
      <c r="AZ34" s="892" t="s">
        <v>573</v>
      </c>
      <c r="BA34" s="892"/>
      <c r="BB34" s="892"/>
      <c r="BC34" s="892"/>
      <c r="BD34" s="892"/>
      <c r="BE34" s="888" t="s">
        <v>406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407</v>
      </c>
      <c r="C35" s="816"/>
      <c r="D35" s="816"/>
      <c r="E35" s="816"/>
      <c r="F35" s="816"/>
      <c r="G35" s="816"/>
      <c r="H35" s="816"/>
      <c r="I35" s="816"/>
      <c r="J35" s="816"/>
      <c r="K35" s="816"/>
      <c r="L35" s="816"/>
      <c r="M35" s="816"/>
      <c r="N35" s="816"/>
      <c r="O35" s="816"/>
      <c r="P35" s="817"/>
      <c r="Q35" s="818">
        <v>258</v>
      </c>
      <c r="R35" s="819"/>
      <c r="S35" s="819"/>
      <c r="T35" s="819"/>
      <c r="U35" s="819"/>
      <c r="V35" s="819">
        <v>258</v>
      </c>
      <c r="W35" s="819"/>
      <c r="X35" s="819"/>
      <c r="Y35" s="819"/>
      <c r="Z35" s="819"/>
      <c r="AA35" s="819">
        <v>0</v>
      </c>
      <c r="AB35" s="819"/>
      <c r="AC35" s="819"/>
      <c r="AD35" s="819"/>
      <c r="AE35" s="820"/>
      <c r="AF35" s="821">
        <v>0</v>
      </c>
      <c r="AG35" s="822"/>
      <c r="AH35" s="822"/>
      <c r="AI35" s="822"/>
      <c r="AJ35" s="823"/>
      <c r="AK35" s="890">
        <v>142</v>
      </c>
      <c r="AL35" s="891"/>
      <c r="AM35" s="891"/>
      <c r="AN35" s="891"/>
      <c r="AO35" s="891"/>
      <c r="AP35" s="891">
        <v>1463</v>
      </c>
      <c r="AQ35" s="891"/>
      <c r="AR35" s="891"/>
      <c r="AS35" s="891"/>
      <c r="AT35" s="891"/>
      <c r="AU35" s="891">
        <v>1066</v>
      </c>
      <c r="AV35" s="891"/>
      <c r="AW35" s="891"/>
      <c r="AX35" s="891"/>
      <c r="AY35" s="891"/>
      <c r="AZ35" s="892" t="s">
        <v>573</v>
      </c>
      <c r="BA35" s="892"/>
      <c r="BB35" s="892"/>
      <c r="BC35" s="892"/>
      <c r="BD35" s="892"/>
      <c r="BE35" s="888" t="s">
        <v>408</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387</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204</v>
      </c>
      <c r="AG63" s="902"/>
      <c r="AH63" s="902"/>
      <c r="AI63" s="902"/>
      <c r="AJ63" s="903"/>
      <c r="AK63" s="904"/>
      <c r="AL63" s="899"/>
      <c r="AM63" s="899"/>
      <c r="AN63" s="899"/>
      <c r="AO63" s="899"/>
      <c r="AP63" s="902">
        <v>2197</v>
      </c>
      <c r="AQ63" s="902"/>
      <c r="AR63" s="902"/>
      <c r="AS63" s="902"/>
      <c r="AT63" s="902"/>
      <c r="AU63" s="902">
        <v>1136</v>
      </c>
      <c r="AV63" s="902"/>
      <c r="AW63" s="902"/>
      <c r="AX63" s="902"/>
      <c r="AY63" s="902"/>
      <c r="AZ63" s="906"/>
      <c r="BA63" s="906"/>
      <c r="BB63" s="906"/>
      <c r="BC63" s="906"/>
      <c r="BD63" s="906"/>
      <c r="BE63" s="907"/>
      <c r="BF63" s="907"/>
      <c r="BG63" s="907"/>
      <c r="BH63" s="907"/>
      <c r="BI63" s="908"/>
      <c r="BJ63" s="909" t="s">
        <v>233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412</v>
      </c>
      <c r="B66" s="801"/>
      <c r="C66" s="801"/>
      <c r="D66" s="801"/>
      <c r="E66" s="801"/>
      <c r="F66" s="801"/>
      <c r="G66" s="801"/>
      <c r="H66" s="801"/>
      <c r="I66" s="801"/>
      <c r="J66" s="801"/>
      <c r="K66" s="801"/>
      <c r="L66" s="801"/>
      <c r="M66" s="801"/>
      <c r="N66" s="801"/>
      <c r="O66" s="801"/>
      <c r="P66" s="802"/>
      <c r="Q66" s="777" t="s">
        <v>391</v>
      </c>
      <c r="R66" s="778"/>
      <c r="S66" s="778"/>
      <c r="T66" s="778"/>
      <c r="U66" s="779"/>
      <c r="V66" s="777" t="s">
        <v>392</v>
      </c>
      <c r="W66" s="778"/>
      <c r="X66" s="778"/>
      <c r="Y66" s="778"/>
      <c r="Z66" s="779"/>
      <c r="AA66" s="777" t="s">
        <v>393</v>
      </c>
      <c r="AB66" s="778"/>
      <c r="AC66" s="778"/>
      <c r="AD66" s="778"/>
      <c r="AE66" s="779"/>
      <c r="AF66" s="912" t="s">
        <v>413</v>
      </c>
      <c r="AG66" s="873"/>
      <c r="AH66" s="873"/>
      <c r="AI66" s="873"/>
      <c r="AJ66" s="913"/>
      <c r="AK66" s="777" t="s">
        <v>414</v>
      </c>
      <c r="AL66" s="801"/>
      <c r="AM66" s="801"/>
      <c r="AN66" s="801"/>
      <c r="AO66" s="802"/>
      <c r="AP66" s="777" t="s">
        <v>396</v>
      </c>
      <c r="AQ66" s="778"/>
      <c r="AR66" s="778"/>
      <c r="AS66" s="778"/>
      <c r="AT66" s="779"/>
      <c r="AU66" s="777" t="s">
        <v>415</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571</v>
      </c>
      <c r="C68" s="930"/>
      <c r="D68" s="930"/>
      <c r="E68" s="930"/>
      <c r="F68" s="930"/>
      <c r="G68" s="930"/>
      <c r="H68" s="930"/>
      <c r="I68" s="930"/>
      <c r="J68" s="930"/>
      <c r="K68" s="930"/>
      <c r="L68" s="930"/>
      <c r="M68" s="930"/>
      <c r="N68" s="930"/>
      <c r="O68" s="930"/>
      <c r="P68" s="931"/>
      <c r="Q68" s="932">
        <v>770</v>
      </c>
      <c r="R68" s="926"/>
      <c r="S68" s="926"/>
      <c r="T68" s="926"/>
      <c r="U68" s="926"/>
      <c r="V68" s="926">
        <v>762</v>
      </c>
      <c r="W68" s="926"/>
      <c r="X68" s="926"/>
      <c r="Y68" s="926"/>
      <c r="Z68" s="926"/>
      <c r="AA68" s="926">
        <v>8</v>
      </c>
      <c r="AB68" s="926"/>
      <c r="AC68" s="926"/>
      <c r="AD68" s="926"/>
      <c r="AE68" s="926"/>
      <c r="AF68" s="926">
        <v>8</v>
      </c>
      <c r="AG68" s="926"/>
      <c r="AH68" s="926"/>
      <c r="AI68" s="926"/>
      <c r="AJ68" s="926"/>
      <c r="AK68" s="926" t="s">
        <v>584</v>
      </c>
      <c r="AL68" s="926"/>
      <c r="AM68" s="926"/>
      <c r="AN68" s="926"/>
      <c r="AO68" s="926"/>
      <c r="AP68" s="926" t="s">
        <v>584</v>
      </c>
      <c r="AQ68" s="926"/>
      <c r="AR68" s="926"/>
      <c r="AS68" s="926"/>
      <c r="AT68" s="926"/>
      <c r="AU68" s="926" t="s">
        <v>584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575</v>
      </c>
      <c r="C69" s="934"/>
      <c r="D69" s="934"/>
      <c r="E69" s="934"/>
      <c r="F69" s="934"/>
      <c r="G69" s="934"/>
      <c r="H69" s="934"/>
      <c r="I69" s="934"/>
      <c r="J69" s="934"/>
      <c r="K69" s="934"/>
      <c r="L69" s="934"/>
      <c r="M69" s="934"/>
      <c r="N69" s="934"/>
      <c r="O69" s="934"/>
      <c r="P69" s="935"/>
      <c r="Q69" s="936">
        <v>593</v>
      </c>
      <c r="R69" s="891"/>
      <c r="S69" s="891"/>
      <c r="T69" s="891"/>
      <c r="U69" s="891"/>
      <c r="V69" s="891">
        <v>573</v>
      </c>
      <c r="W69" s="891"/>
      <c r="X69" s="891"/>
      <c r="Y69" s="891"/>
      <c r="Z69" s="891"/>
      <c r="AA69" s="891">
        <v>20</v>
      </c>
      <c r="AB69" s="891"/>
      <c r="AC69" s="891"/>
      <c r="AD69" s="891"/>
      <c r="AE69" s="891"/>
      <c r="AF69" s="891">
        <v>20</v>
      </c>
      <c r="AG69" s="891"/>
      <c r="AH69" s="891"/>
      <c r="AI69" s="891"/>
      <c r="AJ69" s="891"/>
      <c r="AK69" s="891" t="s">
        <v>584</v>
      </c>
      <c r="AL69" s="891"/>
      <c r="AM69" s="891"/>
      <c r="AN69" s="891"/>
      <c r="AO69" s="891"/>
      <c r="AP69" s="891">
        <v>203</v>
      </c>
      <c r="AQ69" s="891"/>
      <c r="AR69" s="891"/>
      <c r="AS69" s="891"/>
      <c r="AT69" s="891"/>
      <c r="AU69" s="891">
        <v>137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576</v>
      </c>
      <c r="C70" s="934"/>
      <c r="D70" s="934"/>
      <c r="E70" s="934"/>
      <c r="F70" s="934"/>
      <c r="G70" s="934"/>
      <c r="H70" s="934"/>
      <c r="I70" s="934"/>
      <c r="J70" s="934"/>
      <c r="K70" s="934"/>
      <c r="L70" s="934"/>
      <c r="M70" s="934"/>
      <c r="N70" s="934"/>
      <c r="O70" s="934"/>
      <c r="P70" s="935"/>
      <c r="Q70" s="936">
        <v>55</v>
      </c>
      <c r="R70" s="891"/>
      <c r="S70" s="891"/>
      <c r="T70" s="891"/>
      <c r="U70" s="891"/>
      <c r="V70" s="891">
        <v>54</v>
      </c>
      <c r="W70" s="891"/>
      <c r="X70" s="891"/>
      <c r="Y70" s="891"/>
      <c r="Z70" s="891"/>
      <c r="AA70" s="891">
        <v>2</v>
      </c>
      <c r="AB70" s="891"/>
      <c r="AC70" s="891"/>
      <c r="AD70" s="891"/>
      <c r="AE70" s="891"/>
      <c r="AF70" s="891">
        <v>2</v>
      </c>
      <c r="AG70" s="891"/>
      <c r="AH70" s="891"/>
      <c r="AI70" s="891"/>
      <c r="AJ70" s="891"/>
      <c r="AK70" s="891" t="s">
        <v>584</v>
      </c>
      <c r="AL70" s="891"/>
      <c r="AM70" s="891"/>
      <c r="AN70" s="891"/>
      <c r="AO70" s="891"/>
      <c r="AP70" s="891" t="s">
        <v>584</v>
      </c>
      <c r="AQ70" s="891"/>
      <c r="AR70" s="891"/>
      <c r="AS70" s="891"/>
      <c r="AT70" s="891"/>
      <c r="AU70" s="891" t="s">
        <v>584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577</v>
      </c>
      <c r="C71" s="934"/>
      <c r="D71" s="934"/>
      <c r="E71" s="934"/>
      <c r="F71" s="934"/>
      <c r="G71" s="934"/>
      <c r="H71" s="934"/>
      <c r="I71" s="934"/>
      <c r="J71" s="934"/>
      <c r="K71" s="934"/>
      <c r="L71" s="934"/>
      <c r="M71" s="934"/>
      <c r="N71" s="934"/>
      <c r="O71" s="934"/>
      <c r="P71" s="935"/>
      <c r="Q71" s="936">
        <v>631</v>
      </c>
      <c r="R71" s="891"/>
      <c r="S71" s="891"/>
      <c r="T71" s="891"/>
      <c r="U71" s="891"/>
      <c r="V71" s="891">
        <v>624</v>
      </c>
      <c r="W71" s="891"/>
      <c r="X71" s="891"/>
      <c r="Y71" s="891"/>
      <c r="Z71" s="891"/>
      <c r="AA71" s="891">
        <v>7</v>
      </c>
      <c r="AB71" s="891"/>
      <c r="AC71" s="891"/>
      <c r="AD71" s="891"/>
      <c r="AE71" s="891"/>
      <c r="AF71" s="891">
        <v>7</v>
      </c>
      <c r="AG71" s="891"/>
      <c r="AH71" s="891"/>
      <c r="AI71" s="891"/>
      <c r="AJ71" s="891"/>
      <c r="AK71" s="891" t="s">
        <v>585</v>
      </c>
      <c r="AL71" s="891"/>
      <c r="AM71" s="891"/>
      <c r="AN71" s="891"/>
      <c r="AO71" s="891"/>
      <c r="AP71" s="891">
        <v>782</v>
      </c>
      <c r="AQ71" s="891"/>
      <c r="AR71" s="891"/>
      <c r="AS71" s="891"/>
      <c r="AT71" s="891"/>
      <c r="AU71" s="891">
        <v>84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578</v>
      </c>
      <c r="C72" s="934"/>
      <c r="D72" s="934"/>
      <c r="E72" s="934"/>
      <c r="F72" s="934"/>
      <c r="G72" s="934"/>
      <c r="H72" s="934"/>
      <c r="I72" s="934"/>
      <c r="J72" s="934"/>
      <c r="K72" s="934"/>
      <c r="L72" s="934"/>
      <c r="M72" s="934"/>
      <c r="N72" s="934"/>
      <c r="O72" s="934"/>
      <c r="P72" s="935"/>
      <c r="Q72" s="936">
        <v>8</v>
      </c>
      <c r="R72" s="891"/>
      <c r="S72" s="891"/>
      <c r="T72" s="891"/>
      <c r="U72" s="891"/>
      <c r="V72" s="891">
        <v>6</v>
      </c>
      <c r="W72" s="891"/>
      <c r="X72" s="891"/>
      <c r="Y72" s="891"/>
      <c r="Z72" s="891"/>
      <c r="AA72" s="891">
        <v>2</v>
      </c>
      <c r="AB72" s="891"/>
      <c r="AC72" s="891"/>
      <c r="AD72" s="891"/>
      <c r="AE72" s="891"/>
      <c r="AF72" s="891">
        <v>2</v>
      </c>
      <c r="AG72" s="891"/>
      <c r="AH72" s="891"/>
      <c r="AI72" s="891"/>
      <c r="AJ72" s="891"/>
      <c r="AK72" s="891" t="s">
        <v>585</v>
      </c>
      <c r="AL72" s="891"/>
      <c r="AM72" s="891"/>
      <c r="AN72" s="891"/>
      <c r="AO72" s="891"/>
      <c r="AP72" s="891" t="s">
        <v>584</v>
      </c>
      <c r="AQ72" s="891"/>
      <c r="AR72" s="891"/>
      <c r="AS72" s="891"/>
      <c r="AT72" s="891"/>
      <c r="AU72" s="891" t="s">
        <v>584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582</v>
      </c>
      <c r="C73" s="934"/>
      <c r="D73" s="934"/>
      <c r="E73" s="934"/>
      <c r="F73" s="934"/>
      <c r="G73" s="934"/>
      <c r="H73" s="934"/>
      <c r="I73" s="934"/>
      <c r="J73" s="934"/>
      <c r="K73" s="934"/>
      <c r="L73" s="934"/>
      <c r="M73" s="934"/>
      <c r="N73" s="934"/>
      <c r="O73" s="934"/>
      <c r="P73" s="935"/>
      <c r="Q73" s="936">
        <v>10130</v>
      </c>
      <c r="R73" s="891"/>
      <c r="S73" s="891"/>
      <c r="T73" s="891"/>
      <c r="U73" s="891"/>
      <c r="V73" s="891">
        <v>9908</v>
      </c>
      <c r="W73" s="891"/>
      <c r="X73" s="891"/>
      <c r="Y73" s="891"/>
      <c r="Z73" s="891"/>
      <c r="AA73" s="891">
        <v>222</v>
      </c>
      <c r="AB73" s="891"/>
      <c r="AC73" s="891"/>
      <c r="AD73" s="891"/>
      <c r="AE73" s="891"/>
      <c r="AF73" s="891">
        <v>222</v>
      </c>
      <c r="AG73" s="891"/>
      <c r="AH73" s="891"/>
      <c r="AI73" s="891"/>
      <c r="AJ73" s="891"/>
      <c r="AK73" s="891">
        <v>640</v>
      </c>
      <c r="AL73" s="891"/>
      <c r="AM73" s="891"/>
      <c r="AN73" s="891"/>
      <c r="AO73" s="891"/>
      <c r="AP73" s="891" t="s">
        <v>584</v>
      </c>
      <c r="AQ73" s="891"/>
      <c r="AR73" s="891"/>
      <c r="AS73" s="891"/>
      <c r="AT73" s="891"/>
      <c r="AU73" s="891" t="s">
        <v>585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581</v>
      </c>
      <c r="C74" s="934"/>
      <c r="D74" s="934"/>
      <c r="E74" s="934"/>
      <c r="F74" s="934"/>
      <c r="G74" s="934"/>
      <c r="H74" s="934"/>
      <c r="I74" s="934"/>
      <c r="J74" s="934"/>
      <c r="K74" s="934"/>
      <c r="L74" s="934"/>
      <c r="M74" s="934"/>
      <c r="N74" s="934"/>
      <c r="O74" s="934"/>
      <c r="P74" s="935"/>
      <c r="Q74" s="936">
        <v>116</v>
      </c>
      <c r="R74" s="891"/>
      <c r="S74" s="891"/>
      <c r="T74" s="891"/>
      <c r="U74" s="891"/>
      <c r="V74" s="891">
        <v>102</v>
      </c>
      <c r="W74" s="891"/>
      <c r="X74" s="891"/>
      <c r="Y74" s="891"/>
      <c r="Z74" s="891"/>
      <c r="AA74" s="891">
        <v>14</v>
      </c>
      <c r="AB74" s="891"/>
      <c r="AC74" s="891"/>
      <c r="AD74" s="891"/>
      <c r="AE74" s="891"/>
      <c r="AF74" s="891">
        <v>14</v>
      </c>
      <c r="AG74" s="891"/>
      <c r="AH74" s="891"/>
      <c r="AI74" s="891"/>
      <c r="AJ74" s="891"/>
      <c r="AK74" s="891" t="s">
        <v>584</v>
      </c>
      <c r="AL74" s="891"/>
      <c r="AM74" s="891"/>
      <c r="AN74" s="891"/>
      <c r="AO74" s="891"/>
      <c r="AP74" s="891" t="s">
        <v>584</v>
      </c>
      <c r="AQ74" s="891"/>
      <c r="AR74" s="891"/>
      <c r="AS74" s="891"/>
      <c r="AT74" s="891"/>
      <c r="AU74" s="891" t="s">
        <v>587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580</v>
      </c>
      <c r="C75" s="934"/>
      <c r="D75" s="934"/>
      <c r="E75" s="934"/>
      <c r="F75" s="934"/>
      <c r="G75" s="934"/>
      <c r="H75" s="934"/>
      <c r="I75" s="934"/>
      <c r="J75" s="934"/>
      <c r="K75" s="934"/>
      <c r="L75" s="934"/>
      <c r="M75" s="934"/>
      <c r="N75" s="934"/>
      <c r="O75" s="934"/>
      <c r="P75" s="935"/>
      <c r="Q75" s="939">
        <v>467</v>
      </c>
      <c r="R75" s="940"/>
      <c r="S75" s="940"/>
      <c r="T75" s="940"/>
      <c r="U75" s="890"/>
      <c r="V75" s="941">
        <v>440</v>
      </c>
      <c r="W75" s="940"/>
      <c r="X75" s="940"/>
      <c r="Y75" s="940"/>
      <c r="Z75" s="890"/>
      <c r="AA75" s="941">
        <v>27</v>
      </c>
      <c r="AB75" s="940"/>
      <c r="AC75" s="940"/>
      <c r="AD75" s="940"/>
      <c r="AE75" s="890"/>
      <c r="AF75" s="941">
        <v>27</v>
      </c>
      <c r="AG75" s="940"/>
      <c r="AH75" s="940"/>
      <c r="AI75" s="940"/>
      <c r="AJ75" s="890"/>
      <c r="AK75" s="941" t="s">
        <v>574</v>
      </c>
      <c r="AL75" s="940"/>
      <c r="AM75" s="940"/>
      <c r="AN75" s="940"/>
      <c r="AO75" s="890"/>
      <c r="AP75" s="941" t="s">
        <v>585</v>
      </c>
      <c r="AQ75" s="940"/>
      <c r="AR75" s="940"/>
      <c r="AS75" s="940"/>
      <c r="AT75" s="890"/>
      <c r="AU75" s="941" t="s">
        <v>586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579</v>
      </c>
      <c r="C76" s="934"/>
      <c r="D76" s="934"/>
      <c r="E76" s="934"/>
      <c r="F76" s="934"/>
      <c r="G76" s="934"/>
      <c r="H76" s="934"/>
      <c r="I76" s="934"/>
      <c r="J76" s="934"/>
      <c r="K76" s="934"/>
      <c r="L76" s="934"/>
      <c r="M76" s="934"/>
      <c r="N76" s="934"/>
      <c r="O76" s="934"/>
      <c r="P76" s="935"/>
      <c r="Q76" s="939">
        <v>154711</v>
      </c>
      <c r="R76" s="940"/>
      <c r="S76" s="940"/>
      <c r="T76" s="940"/>
      <c r="U76" s="890"/>
      <c r="V76" s="941">
        <v>149499</v>
      </c>
      <c r="W76" s="940"/>
      <c r="X76" s="940"/>
      <c r="Y76" s="940"/>
      <c r="Z76" s="890"/>
      <c r="AA76" s="941">
        <v>5212</v>
      </c>
      <c r="AB76" s="940"/>
      <c r="AC76" s="940"/>
      <c r="AD76" s="940"/>
      <c r="AE76" s="890"/>
      <c r="AF76" s="941">
        <v>5212</v>
      </c>
      <c r="AG76" s="940"/>
      <c r="AH76" s="940"/>
      <c r="AI76" s="940"/>
      <c r="AJ76" s="890"/>
      <c r="AK76" s="941">
        <v>1449</v>
      </c>
      <c r="AL76" s="940"/>
      <c r="AM76" s="940"/>
      <c r="AN76" s="940"/>
      <c r="AO76" s="890"/>
      <c r="AP76" s="941" t="s">
        <v>585</v>
      </c>
      <c r="AQ76" s="940"/>
      <c r="AR76" s="940"/>
      <c r="AS76" s="940"/>
      <c r="AT76" s="890"/>
      <c r="AU76" s="941" t="s">
        <v>586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583</v>
      </c>
      <c r="C77" s="934"/>
      <c r="D77" s="934"/>
      <c r="E77" s="934"/>
      <c r="F77" s="934"/>
      <c r="G77" s="934"/>
      <c r="H77" s="934"/>
      <c r="I77" s="934"/>
      <c r="J77" s="934"/>
      <c r="K77" s="934"/>
      <c r="L77" s="934"/>
      <c r="M77" s="934"/>
      <c r="N77" s="934"/>
      <c r="O77" s="934"/>
      <c r="P77" s="935"/>
      <c r="Q77" s="939">
        <v>119</v>
      </c>
      <c r="R77" s="940"/>
      <c r="S77" s="940"/>
      <c r="T77" s="940"/>
      <c r="U77" s="890"/>
      <c r="V77" s="941">
        <v>110</v>
      </c>
      <c r="W77" s="940"/>
      <c r="X77" s="940"/>
      <c r="Y77" s="940"/>
      <c r="Z77" s="890"/>
      <c r="AA77" s="941">
        <v>9</v>
      </c>
      <c r="AB77" s="940"/>
      <c r="AC77" s="940"/>
      <c r="AD77" s="940"/>
      <c r="AE77" s="890"/>
      <c r="AF77" s="941">
        <v>9</v>
      </c>
      <c r="AG77" s="940"/>
      <c r="AH77" s="940"/>
      <c r="AI77" s="940"/>
      <c r="AJ77" s="890"/>
      <c r="AK77" s="941" t="s">
        <v>584</v>
      </c>
      <c r="AL77" s="940"/>
      <c r="AM77" s="940"/>
      <c r="AN77" s="940"/>
      <c r="AO77" s="890"/>
      <c r="AP77" s="941" t="s">
        <v>586</v>
      </c>
      <c r="AQ77" s="940"/>
      <c r="AR77" s="940"/>
      <c r="AS77" s="940"/>
      <c r="AT77" s="890"/>
      <c r="AU77" s="941" t="s">
        <v>586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387</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5523</v>
      </c>
      <c r="AG88" s="902"/>
      <c r="AH88" s="902"/>
      <c r="AI88" s="902"/>
      <c r="AJ88" s="902"/>
      <c r="AK88" s="899"/>
      <c r="AL88" s="899"/>
      <c r="AM88" s="899"/>
      <c r="AN88" s="899"/>
      <c r="AO88" s="899"/>
      <c r="AP88" s="902">
        <v>985</v>
      </c>
      <c r="AQ88" s="902"/>
      <c r="AR88" s="902"/>
      <c r="AS88" s="902"/>
      <c r="AT88" s="902"/>
      <c r="AU88" s="902">
        <v>222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306</v>
      </c>
      <c r="AG109" s="955"/>
      <c r="AH109" s="955"/>
      <c r="AI109" s="955"/>
      <c r="AJ109" s="956"/>
      <c r="AK109" s="954" t="s">
        <v>305</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306</v>
      </c>
      <c r="BW109" s="955"/>
      <c r="BX109" s="955"/>
      <c r="BY109" s="955"/>
      <c r="BZ109" s="956"/>
      <c r="CA109" s="954" t="s">
        <v>305</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306</v>
      </c>
      <c r="DM109" s="955"/>
      <c r="DN109" s="955"/>
      <c r="DO109" s="955"/>
      <c r="DP109" s="956"/>
      <c r="DQ109" s="954" t="s">
        <v>305</v>
      </c>
      <c r="DR109" s="955"/>
      <c r="DS109" s="955"/>
      <c r="DT109" s="955"/>
      <c r="DU109" s="956"/>
      <c r="DV109" s="954" t="s">
        <v>426</v>
      </c>
      <c r="DW109" s="955"/>
      <c r="DX109" s="955"/>
      <c r="DY109" s="955"/>
      <c r="DZ109" s="957"/>
    </row>
    <row r="110" spans="1:131" s="226" customFormat="1" ht="26.25" customHeight="1" x14ac:dyDescent="0.2">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443988</v>
      </c>
      <c r="AB110" s="962"/>
      <c r="AC110" s="962"/>
      <c r="AD110" s="962"/>
      <c r="AE110" s="963"/>
      <c r="AF110" s="964">
        <v>443722</v>
      </c>
      <c r="AG110" s="962"/>
      <c r="AH110" s="962"/>
      <c r="AI110" s="962"/>
      <c r="AJ110" s="963"/>
      <c r="AK110" s="964">
        <v>456806</v>
      </c>
      <c r="AL110" s="962"/>
      <c r="AM110" s="962"/>
      <c r="AN110" s="962"/>
      <c r="AO110" s="963"/>
      <c r="AP110" s="965">
        <v>25.7</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3350658</v>
      </c>
      <c r="BR110" s="997"/>
      <c r="BS110" s="997"/>
      <c r="BT110" s="997"/>
      <c r="BU110" s="997"/>
      <c r="BV110" s="997">
        <v>3087500</v>
      </c>
      <c r="BW110" s="997"/>
      <c r="BX110" s="997"/>
      <c r="BY110" s="997"/>
      <c r="BZ110" s="997"/>
      <c r="CA110" s="997">
        <v>2916087</v>
      </c>
      <c r="CB110" s="997"/>
      <c r="CC110" s="997"/>
      <c r="CD110" s="997"/>
      <c r="CE110" s="997"/>
      <c r="CF110" s="1011">
        <v>163.80000000000001</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233</v>
      </c>
      <c r="DH110" s="997"/>
      <c r="DI110" s="997"/>
      <c r="DJ110" s="997"/>
      <c r="DK110" s="997"/>
      <c r="DL110" s="997" t="s">
        <v>233</v>
      </c>
      <c r="DM110" s="997"/>
      <c r="DN110" s="997"/>
      <c r="DO110" s="997"/>
      <c r="DP110" s="997"/>
      <c r="DQ110" s="997" t="s">
        <v>233</v>
      </c>
      <c r="DR110" s="997"/>
      <c r="DS110" s="997"/>
      <c r="DT110" s="997"/>
      <c r="DU110" s="997"/>
      <c r="DV110" s="998" t="s">
        <v>233</v>
      </c>
      <c r="DW110" s="998"/>
      <c r="DX110" s="998"/>
      <c r="DY110" s="998"/>
      <c r="DZ110" s="999"/>
    </row>
    <row r="111" spans="1:131" s="226" customFormat="1" ht="26.25" customHeight="1" x14ac:dyDescent="0.2">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434</v>
      </c>
      <c r="AG111" s="1004"/>
      <c r="AH111" s="1004"/>
      <c r="AI111" s="1004"/>
      <c r="AJ111" s="1005"/>
      <c r="AK111" s="1006" t="s">
        <v>433</v>
      </c>
      <c r="AL111" s="1004"/>
      <c r="AM111" s="1004"/>
      <c r="AN111" s="1004"/>
      <c r="AO111" s="1005"/>
      <c r="AP111" s="1007" t="s">
        <v>434</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16626</v>
      </c>
      <c r="BR111" s="990"/>
      <c r="BS111" s="990"/>
      <c r="BT111" s="990"/>
      <c r="BU111" s="990"/>
      <c r="BV111" s="990">
        <v>18340</v>
      </c>
      <c r="BW111" s="990"/>
      <c r="BX111" s="990"/>
      <c r="BY111" s="990"/>
      <c r="BZ111" s="990"/>
      <c r="CA111" s="990">
        <v>16711</v>
      </c>
      <c r="CB111" s="990"/>
      <c r="CC111" s="990"/>
      <c r="CD111" s="990"/>
      <c r="CE111" s="990"/>
      <c r="CF111" s="984">
        <v>0.9</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2938</v>
      </c>
      <c r="DH111" s="990"/>
      <c r="DI111" s="990"/>
      <c r="DJ111" s="990"/>
      <c r="DK111" s="990"/>
      <c r="DL111" s="990">
        <v>2430</v>
      </c>
      <c r="DM111" s="990"/>
      <c r="DN111" s="990"/>
      <c r="DO111" s="990"/>
      <c r="DP111" s="990"/>
      <c r="DQ111" s="990">
        <v>1922</v>
      </c>
      <c r="DR111" s="990"/>
      <c r="DS111" s="990"/>
      <c r="DT111" s="990"/>
      <c r="DU111" s="990"/>
      <c r="DV111" s="991">
        <v>0.1</v>
      </c>
      <c r="DW111" s="991"/>
      <c r="DX111" s="991"/>
      <c r="DY111" s="991"/>
      <c r="DZ111" s="992"/>
    </row>
    <row r="112" spans="1:131" s="226" customFormat="1" ht="26.25" customHeight="1" x14ac:dyDescent="0.2">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439</v>
      </c>
      <c r="AB112" s="1029"/>
      <c r="AC112" s="1029"/>
      <c r="AD112" s="1029"/>
      <c r="AE112" s="1030"/>
      <c r="AF112" s="1031" t="s">
        <v>439</v>
      </c>
      <c r="AG112" s="1029"/>
      <c r="AH112" s="1029"/>
      <c r="AI112" s="1029"/>
      <c r="AJ112" s="1030"/>
      <c r="AK112" s="1031" t="s">
        <v>233</v>
      </c>
      <c r="AL112" s="1029"/>
      <c r="AM112" s="1029"/>
      <c r="AN112" s="1029"/>
      <c r="AO112" s="1030"/>
      <c r="AP112" s="1032" t="s">
        <v>233</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1201572</v>
      </c>
      <c r="BR112" s="990"/>
      <c r="BS112" s="990"/>
      <c r="BT112" s="990"/>
      <c r="BU112" s="990"/>
      <c r="BV112" s="990">
        <v>1137990</v>
      </c>
      <c r="BW112" s="990"/>
      <c r="BX112" s="990"/>
      <c r="BY112" s="990"/>
      <c r="BZ112" s="990"/>
      <c r="CA112" s="990">
        <v>1135809</v>
      </c>
      <c r="CB112" s="990"/>
      <c r="CC112" s="990"/>
      <c r="CD112" s="990"/>
      <c r="CE112" s="990"/>
      <c r="CF112" s="984">
        <v>63.8</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439</v>
      </c>
      <c r="DM112" s="990"/>
      <c r="DN112" s="990"/>
      <c r="DO112" s="990"/>
      <c r="DP112" s="990"/>
      <c r="DQ112" s="990" t="s">
        <v>439</v>
      </c>
      <c r="DR112" s="990"/>
      <c r="DS112" s="990"/>
      <c r="DT112" s="990"/>
      <c r="DU112" s="990"/>
      <c r="DV112" s="991" t="s">
        <v>233</v>
      </c>
      <c r="DW112" s="991"/>
      <c r="DX112" s="991"/>
      <c r="DY112" s="991"/>
      <c r="DZ112" s="992"/>
    </row>
    <row r="113" spans="1:130" s="226" customFormat="1" ht="26.25" customHeight="1" x14ac:dyDescent="0.2">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87901</v>
      </c>
      <c r="AB113" s="1004"/>
      <c r="AC113" s="1004"/>
      <c r="AD113" s="1004"/>
      <c r="AE113" s="1005"/>
      <c r="AF113" s="1006">
        <v>94720</v>
      </c>
      <c r="AG113" s="1004"/>
      <c r="AH113" s="1004"/>
      <c r="AI113" s="1004"/>
      <c r="AJ113" s="1005"/>
      <c r="AK113" s="1006">
        <v>107838</v>
      </c>
      <c r="AL113" s="1004"/>
      <c r="AM113" s="1004"/>
      <c r="AN113" s="1004"/>
      <c r="AO113" s="1005"/>
      <c r="AP113" s="1007">
        <v>6.1</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289168</v>
      </c>
      <c r="BR113" s="990"/>
      <c r="BS113" s="990"/>
      <c r="BT113" s="990"/>
      <c r="BU113" s="990"/>
      <c r="BV113" s="990">
        <v>259030</v>
      </c>
      <c r="BW113" s="990"/>
      <c r="BX113" s="990"/>
      <c r="BY113" s="990"/>
      <c r="BZ113" s="990"/>
      <c r="CA113" s="990">
        <v>221572</v>
      </c>
      <c r="CB113" s="990"/>
      <c r="CC113" s="990"/>
      <c r="CD113" s="990"/>
      <c r="CE113" s="990"/>
      <c r="CF113" s="984">
        <v>12.4</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233</v>
      </c>
      <c r="DH113" s="1029"/>
      <c r="DI113" s="1029"/>
      <c r="DJ113" s="1029"/>
      <c r="DK113" s="1030"/>
      <c r="DL113" s="1031" t="s">
        <v>434</v>
      </c>
      <c r="DM113" s="1029"/>
      <c r="DN113" s="1029"/>
      <c r="DO113" s="1029"/>
      <c r="DP113" s="1030"/>
      <c r="DQ113" s="1031" t="s">
        <v>434</v>
      </c>
      <c r="DR113" s="1029"/>
      <c r="DS113" s="1029"/>
      <c r="DT113" s="1029"/>
      <c r="DU113" s="1030"/>
      <c r="DV113" s="1032" t="s">
        <v>233</v>
      </c>
      <c r="DW113" s="1033"/>
      <c r="DX113" s="1033"/>
      <c r="DY113" s="1033"/>
      <c r="DZ113" s="1034"/>
    </row>
    <row r="114" spans="1:130" s="226" customFormat="1" ht="26.25" customHeight="1" x14ac:dyDescent="0.2">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16031</v>
      </c>
      <c r="AB114" s="1029"/>
      <c r="AC114" s="1029"/>
      <c r="AD114" s="1029"/>
      <c r="AE114" s="1030"/>
      <c r="AF114" s="1031">
        <v>15153</v>
      </c>
      <c r="AG114" s="1029"/>
      <c r="AH114" s="1029"/>
      <c r="AI114" s="1029"/>
      <c r="AJ114" s="1030"/>
      <c r="AK114" s="1031">
        <v>17855</v>
      </c>
      <c r="AL114" s="1029"/>
      <c r="AM114" s="1029"/>
      <c r="AN114" s="1029"/>
      <c r="AO114" s="1030"/>
      <c r="AP114" s="1032">
        <v>1</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444143</v>
      </c>
      <c r="BR114" s="990"/>
      <c r="BS114" s="990"/>
      <c r="BT114" s="990"/>
      <c r="BU114" s="990"/>
      <c r="BV114" s="990">
        <v>497130</v>
      </c>
      <c r="BW114" s="990"/>
      <c r="BX114" s="990"/>
      <c r="BY114" s="990"/>
      <c r="BZ114" s="990"/>
      <c r="CA114" s="990">
        <v>365807</v>
      </c>
      <c r="CB114" s="990"/>
      <c r="CC114" s="990"/>
      <c r="CD114" s="990"/>
      <c r="CE114" s="990"/>
      <c r="CF114" s="984">
        <v>20.6</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433</v>
      </c>
      <c r="DH114" s="1029"/>
      <c r="DI114" s="1029"/>
      <c r="DJ114" s="1029"/>
      <c r="DK114" s="1030"/>
      <c r="DL114" s="1031" t="s">
        <v>433</v>
      </c>
      <c r="DM114" s="1029"/>
      <c r="DN114" s="1029"/>
      <c r="DO114" s="1029"/>
      <c r="DP114" s="1030"/>
      <c r="DQ114" s="1031" t="s">
        <v>433</v>
      </c>
      <c r="DR114" s="1029"/>
      <c r="DS114" s="1029"/>
      <c r="DT114" s="1029"/>
      <c r="DU114" s="1030"/>
      <c r="DV114" s="1032" t="s">
        <v>439</v>
      </c>
      <c r="DW114" s="1033"/>
      <c r="DX114" s="1033"/>
      <c r="DY114" s="1033"/>
      <c r="DZ114" s="1034"/>
    </row>
    <row r="115" spans="1:130" s="226" customFormat="1" ht="26.25" customHeight="1" x14ac:dyDescent="0.2">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1604</v>
      </c>
      <c r="AB115" s="1004"/>
      <c r="AC115" s="1004"/>
      <c r="AD115" s="1004"/>
      <c r="AE115" s="1005"/>
      <c r="AF115" s="1006">
        <v>1667</v>
      </c>
      <c r="AG115" s="1004"/>
      <c r="AH115" s="1004"/>
      <c r="AI115" s="1004"/>
      <c r="AJ115" s="1005"/>
      <c r="AK115" s="1006">
        <v>1653</v>
      </c>
      <c r="AL115" s="1004"/>
      <c r="AM115" s="1004"/>
      <c r="AN115" s="1004"/>
      <c r="AO115" s="1005"/>
      <c r="AP115" s="1007">
        <v>0.1</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434</v>
      </c>
      <c r="BR115" s="990"/>
      <c r="BS115" s="990"/>
      <c r="BT115" s="990"/>
      <c r="BU115" s="990"/>
      <c r="BV115" s="990" t="s">
        <v>439</v>
      </c>
      <c r="BW115" s="990"/>
      <c r="BX115" s="990"/>
      <c r="BY115" s="990"/>
      <c r="BZ115" s="990"/>
      <c r="CA115" s="990" t="s">
        <v>233</v>
      </c>
      <c r="CB115" s="990"/>
      <c r="CC115" s="990"/>
      <c r="CD115" s="990"/>
      <c r="CE115" s="990"/>
      <c r="CF115" s="984" t="s">
        <v>233</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233</v>
      </c>
      <c r="DH115" s="1029"/>
      <c r="DI115" s="1029"/>
      <c r="DJ115" s="1029"/>
      <c r="DK115" s="1030"/>
      <c r="DL115" s="1031" t="s">
        <v>233</v>
      </c>
      <c r="DM115" s="1029"/>
      <c r="DN115" s="1029"/>
      <c r="DO115" s="1029"/>
      <c r="DP115" s="1030"/>
      <c r="DQ115" s="1031" t="s">
        <v>233</v>
      </c>
      <c r="DR115" s="1029"/>
      <c r="DS115" s="1029"/>
      <c r="DT115" s="1029"/>
      <c r="DU115" s="1030"/>
      <c r="DV115" s="1032" t="s">
        <v>433</v>
      </c>
      <c r="DW115" s="1033"/>
      <c r="DX115" s="1033"/>
      <c r="DY115" s="1033"/>
      <c r="DZ115" s="1034"/>
    </row>
    <row r="116" spans="1:130" s="226" customFormat="1" ht="26.25" customHeight="1" x14ac:dyDescent="0.2">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433</v>
      </c>
      <c r="AB116" s="1029"/>
      <c r="AC116" s="1029"/>
      <c r="AD116" s="1029"/>
      <c r="AE116" s="1030"/>
      <c r="AF116" s="1031" t="s">
        <v>233</v>
      </c>
      <c r="AG116" s="1029"/>
      <c r="AH116" s="1029"/>
      <c r="AI116" s="1029"/>
      <c r="AJ116" s="1030"/>
      <c r="AK116" s="1031" t="s">
        <v>233</v>
      </c>
      <c r="AL116" s="1029"/>
      <c r="AM116" s="1029"/>
      <c r="AN116" s="1029"/>
      <c r="AO116" s="1030"/>
      <c r="AP116" s="1032" t="s">
        <v>233</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434</v>
      </c>
      <c r="BW116" s="990"/>
      <c r="BX116" s="990"/>
      <c r="BY116" s="990"/>
      <c r="BZ116" s="990"/>
      <c r="CA116" s="990" t="s">
        <v>439</v>
      </c>
      <c r="CB116" s="990"/>
      <c r="CC116" s="990"/>
      <c r="CD116" s="990"/>
      <c r="CE116" s="990"/>
      <c r="CF116" s="984" t="s">
        <v>434</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233</v>
      </c>
      <c r="DH116" s="1029"/>
      <c r="DI116" s="1029"/>
      <c r="DJ116" s="1029"/>
      <c r="DK116" s="1030"/>
      <c r="DL116" s="1031" t="s">
        <v>233</v>
      </c>
      <c r="DM116" s="1029"/>
      <c r="DN116" s="1029"/>
      <c r="DO116" s="1029"/>
      <c r="DP116" s="1030"/>
      <c r="DQ116" s="1031" t="s">
        <v>434</v>
      </c>
      <c r="DR116" s="1029"/>
      <c r="DS116" s="1029"/>
      <c r="DT116" s="1029"/>
      <c r="DU116" s="1030"/>
      <c r="DV116" s="1032" t="s">
        <v>233</v>
      </c>
      <c r="DW116" s="1033"/>
      <c r="DX116" s="1033"/>
      <c r="DY116" s="1033"/>
      <c r="DZ116" s="1034"/>
    </row>
    <row r="117" spans="1:130" s="226" customFormat="1" ht="26.25" customHeight="1" x14ac:dyDescent="0.2">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549524</v>
      </c>
      <c r="AB117" s="1047"/>
      <c r="AC117" s="1047"/>
      <c r="AD117" s="1047"/>
      <c r="AE117" s="1048"/>
      <c r="AF117" s="1049">
        <v>555262</v>
      </c>
      <c r="AG117" s="1047"/>
      <c r="AH117" s="1047"/>
      <c r="AI117" s="1047"/>
      <c r="AJ117" s="1048"/>
      <c r="AK117" s="1049">
        <v>584152</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439</v>
      </c>
      <c r="BR117" s="990"/>
      <c r="BS117" s="990"/>
      <c r="BT117" s="990"/>
      <c r="BU117" s="990"/>
      <c r="BV117" s="990" t="s">
        <v>233</v>
      </c>
      <c r="BW117" s="990"/>
      <c r="BX117" s="990"/>
      <c r="BY117" s="990"/>
      <c r="BZ117" s="990"/>
      <c r="CA117" s="990" t="s">
        <v>439</v>
      </c>
      <c r="CB117" s="990"/>
      <c r="CC117" s="990"/>
      <c r="CD117" s="990"/>
      <c r="CE117" s="990"/>
      <c r="CF117" s="984" t="s">
        <v>433</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434</v>
      </c>
      <c r="DH117" s="1029"/>
      <c r="DI117" s="1029"/>
      <c r="DJ117" s="1029"/>
      <c r="DK117" s="1030"/>
      <c r="DL117" s="1031" t="s">
        <v>439</v>
      </c>
      <c r="DM117" s="1029"/>
      <c r="DN117" s="1029"/>
      <c r="DO117" s="1029"/>
      <c r="DP117" s="1030"/>
      <c r="DQ117" s="1031" t="s">
        <v>233</v>
      </c>
      <c r="DR117" s="1029"/>
      <c r="DS117" s="1029"/>
      <c r="DT117" s="1029"/>
      <c r="DU117" s="1030"/>
      <c r="DV117" s="1032" t="s">
        <v>439</v>
      </c>
      <c r="DW117" s="1033"/>
      <c r="DX117" s="1033"/>
      <c r="DY117" s="1033"/>
      <c r="DZ117" s="1034"/>
    </row>
    <row r="118" spans="1:130" s="226" customFormat="1" ht="26.25" customHeight="1" x14ac:dyDescent="0.2">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306</v>
      </c>
      <c r="AG118" s="955"/>
      <c r="AH118" s="955"/>
      <c r="AI118" s="955"/>
      <c r="AJ118" s="956"/>
      <c r="AK118" s="954" t="s">
        <v>305</v>
      </c>
      <c r="AL118" s="955"/>
      <c r="AM118" s="955"/>
      <c r="AN118" s="955"/>
      <c r="AO118" s="956"/>
      <c r="AP118" s="1041" t="s">
        <v>426</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434</v>
      </c>
      <c r="BR118" s="1068"/>
      <c r="BS118" s="1068"/>
      <c r="BT118" s="1068"/>
      <c r="BU118" s="1068"/>
      <c r="BV118" s="1068" t="s">
        <v>233</v>
      </c>
      <c r="BW118" s="1068"/>
      <c r="BX118" s="1068"/>
      <c r="BY118" s="1068"/>
      <c r="BZ118" s="1068"/>
      <c r="CA118" s="1068" t="s">
        <v>439</v>
      </c>
      <c r="CB118" s="1068"/>
      <c r="CC118" s="1068"/>
      <c r="CD118" s="1068"/>
      <c r="CE118" s="1068"/>
      <c r="CF118" s="984" t="s">
        <v>434</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439</v>
      </c>
      <c r="DH118" s="1029"/>
      <c r="DI118" s="1029"/>
      <c r="DJ118" s="1029"/>
      <c r="DK118" s="1030"/>
      <c r="DL118" s="1031" t="s">
        <v>433</v>
      </c>
      <c r="DM118" s="1029"/>
      <c r="DN118" s="1029"/>
      <c r="DO118" s="1029"/>
      <c r="DP118" s="1030"/>
      <c r="DQ118" s="1031" t="s">
        <v>434</v>
      </c>
      <c r="DR118" s="1029"/>
      <c r="DS118" s="1029"/>
      <c r="DT118" s="1029"/>
      <c r="DU118" s="1030"/>
      <c r="DV118" s="1032" t="s">
        <v>433</v>
      </c>
      <c r="DW118" s="1033"/>
      <c r="DX118" s="1033"/>
      <c r="DY118" s="1033"/>
      <c r="DZ118" s="1034"/>
    </row>
    <row r="119" spans="1:130" s="226" customFormat="1" ht="26.25" customHeight="1" x14ac:dyDescent="0.2">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434</v>
      </c>
      <c r="AB119" s="962"/>
      <c r="AC119" s="962"/>
      <c r="AD119" s="962"/>
      <c r="AE119" s="963"/>
      <c r="AF119" s="964" t="s">
        <v>434</v>
      </c>
      <c r="AG119" s="962"/>
      <c r="AH119" s="962"/>
      <c r="AI119" s="962"/>
      <c r="AJ119" s="963"/>
      <c r="AK119" s="964" t="s">
        <v>434</v>
      </c>
      <c r="AL119" s="962"/>
      <c r="AM119" s="962"/>
      <c r="AN119" s="962"/>
      <c r="AO119" s="963"/>
      <c r="AP119" s="965" t="s">
        <v>433</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459</v>
      </c>
      <c r="BP119" s="1076"/>
      <c r="BQ119" s="1067">
        <v>5302167</v>
      </c>
      <c r="BR119" s="1068"/>
      <c r="BS119" s="1068"/>
      <c r="BT119" s="1068"/>
      <c r="BU119" s="1068"/>
      <c r="BV119" s="1068">
        <v>4999990</v>
      </c>
      <c r="BW119" s="1068"/>
      <c r="BX119" s="1068"/>
      <c r="BY119" s="1068"/>
      <c r="BZ119" s="1068"/>
      <c r="CA119" s="1068">
        <v>4655986</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13688</v>
      </c>
      <c r="DH119" s="1054"/>
      <c r="DI119" s="1054"/>
      <c r="DJ119" s="1054"/>
      <c r="DK119" s="1055"/>
      <c r="DL119" s="1053">
        <v>15910</v>
      </c>
      <c r="DM119" s="1054"/>
      <c r="DN119" s="1054"/>
      <c r="DO119" s="1054"/>
      <c r="DP119" s="1055"/>
      <c r="DQ119" s="1053">
        <v>14789</v>
      </c>
      <c r="DR119" s="1054"/>
      <c r="DS119" s="1054"/>
      <c r="DT119" s="1054"/>
      <c r="DU119" s="1055"/>
      <c r="DV119" s="1056">
        <v>0.8</v>
      </c>
      <c r="DW119" s="1057"/>
      <c r="DX119" s="1057"/>
      <c r="DY119" s="1057"/>
      <c r="DZ119" s="1058"/>
    </row>
    <row r="120" spans="1:130" s="226" customFormat="1" ht="26.25" customHeight="1" x14ac:dyDescent="0.2">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439</v>
      </c>
      <c r="AB120" s="1029"/>
      <c r="AC120" s="1029"/>
      <c r="AD120" s="1029"/>
      <c r="AE120" s="1030"/>
      <c r="AF120" s="1031" t="s">
        <v>434</v>
      </c>
      <c r="AG120" s="1029"/>
      <c r="AH120" s="1029"/>
      <c r="AI120" s="1029"/>
      <c r="AJ120" s="1030"/>
      <c r="AK120" s="1031" t="s">
        <v>439</v>
      </c>
      <c r="AL120" s="1029"/>
      <c r="AM120" s="1029"/>
      <c r="AN120" s="1029"/>
      <c r="AO120" s="1030"/>
      <c r="AP120" s="1032" t="s">
        <v>434</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2324555</v>
      </c>
      <c r="BR120" s="997"/>
      <c r="BS120" s="997"/>
      <c r="BT120" s="997"/>
      <c r="BU120" s="997"/>
      <c r="BV120" s="997">
        <v>2280236</v>
      </c>
      <c r="BW120" s="997"/>
      <c r="BX120" s="997"/>
      <c r="BY120" s="997"/>
      <c r="BZ120" s="997"/>
      <c r="CA120" s="997">
        <v>2277468</v>
      </c>
      <c r="CB120" s="997"/>
      <c r="CC120" s="997"/>
      <c r="CD120" s="997"/>
      <c r="CE120" s="997"/>
      <c r="CF120" s="1011">
        <v>127.9</v>
      </c>
      <c r="CG120" s="1012"/>
      <c r="CH120" s="1012"/>
      <c r="CI120" s="1012"/>
      <c r="CJ120" s="1012"/>
      <c r="CK120" s="1077" t="s">
        <v>463</v>
      </c>
      <c r="CL120" s="1078"/>
      <c r="CM120" s="1078"/>
      <c r="CN120" s="1078"/>
      <c r="CO120" s="1079"/>
      <c r="CP120" s="1085" t="s">
        <v>407</v>
      </c>
      <c r="CQ120" s="1086"/>
      <c r="CR120" s="1086"/>
      <c r="CS120" s="1086"/>
      <c r="CT120" s="1086"/>
      <c r="CU120" s="1086"/>
      <c r="CV120" s="1086"/>
      <c r="CW120" s="1086"/>
      <c r="CX120" s="1086"/>
      <c r="CY120" s="1086"/>
      <c r="CZ120" s="1086"/>
      <c r="DA120" s="1086"/>
      <c r="DB120" s="1086"/>
      <c r="DC120" s="1086"/>
      <c r="DD120" s="1086"/>
      <c r="DE120" s="1086"/>
      <c r="DF120" s="1087"/>
      <c r="DG120" s="996">
        <v>1175023</v>
      </c>
      <c r="DH120" s="997"/>
      <c r="DI120" s="997"/>
      <c r="DJ120" s="997"/>
      <c r="DK120" s="997"/>
      <c r="DL120" s="997">
        <v>1083762</v>
      </c>
      <c r="DM120" s="997"/>
      <c r="DN120" s="997"/>
      <c r="DO120" s="997"/>
      <c r="DP120" s="997"/>
      <c r="DQ120" s="997">
        <v>1066178</v>
      </c>
      <c r="DR120" s="997"/>
      <c r="DS120" s="997"/>
      <c r="DT120" s="997"/>
      <c r="DU120" s="997"/>
      <c r="DV120" s="998">
        <v>59.9</v>
      </c>
      <c r="DW120" s="998"/>
      <c r="DX120" s="998"/>
      <c r="DY120" s="998"/>
      <c r="DZ120" s="999"/>
    </row>
    <row r="121" spans="1:130" s="226" customFormat="1" ht="26.25" customHeight="1" x14ac:dyDescent="0.2">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434</v>
      </c>
      <c r="AB121" s="1029"/>
      <c r="AC121" s="1029"/>
      <c r="AD121" s="1029"/>
      <c r="AE121" s="1030"/>
      <c r="AF121" s="1031" t="s">
        <v>433</v>
      </c>
      <c r="AG121" s="1029"/>
      <c r="AH121" s="1029"/>
      <c r="AI121" s="1029"/>
      <c r="AJ121" s="1030"/>
      <c r="AK121" s="1031" t="s">
        <v>433</v>
      </c>
      <c r="AL121" s="1029"/>
      <c r="AM121" s="1029"/>
      <c r="AN121" s="1029"/>
      <c r="AO121" s="1030"/>
      <c r="AP121" s="1032" t="s">
        <v>434</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43857</v>
      </c>
      <c r="BR121" s="990"/>
      <c r="BS121" s="990"/>
      <c r="BT121" s="990"/>
      <c r="BU121" s="990"/>
      <c r="BV121" s="990">
        <v>32181</v>
      </c>
      <c r="BW121" s="990"/>
      <c r="BX121" s="990"/>
      <c r="BY121" s="990"/>
      <c r="BZ121" s="990"/>
      <c r="CA121" s="990">
        <v>22452</v>
      </c>
      <c r="CB121" s="990"/>
      <c r="CC121" s="990"/>
      <c r="CD121" s="990"/>
      <c r="CE121" s="990"/>
      <c r="CF121" s="984">
        <v>1.3</v>
      </c>
      <c r="CG121" s="985"/>
      <c r="CH121" s="985"/>
      <c r="CI121" s="985"/>
      <c r="CJ121" s="985"/>
      <c r="CK121" s="1080"/>
      <c r="CL121" s="1081"/>
      <c r="CM121" s="1081"/>
      <c r="CN121" s="1081"/>
      <c r="CO121" s="1082"/>
      <c r="CP121" s="1090" t="s">
        <v>466</v>
      </c>
      <c r="CQ121" s="1091"/>
      <c r="CR121" s="1091"/>
      <c r="CS121" s="1091"/>
      <c r="CT121" s="1091"/>
      <c r="CU121" s="1091"/>
      <c r="CV121" s="1091"/>
      <c r="CW121" s="1091"/>
      <c r="CX121" s="1091"/>
      <c r="CY121" s="1091"/>
      <c r="CZ121" s="1091"/>
      <c r="DA121" s="1091"/>
      <c r="DB121" s="1091"/>
      <c r="DC121" s="1091"/>
      <c r="DD121" s="1091"/>
      <c r="DE121" s="1091"/>
      <c r="DF121" s="1092"/>
      <c r="DG121" s="989">
        <v>24326</v>
      </c>
      <c r="DH121" s="990"/>
      <c r="DI121" s="990"/>
      <c r="DJ121" s="990"/>
      <c r="DK121" s="990"/>
      <c r="DL121" s="990">
        <v>52565</v>
      </c>
      <c r="DM121" s="990"/>
      <c r="DN121" s="990"/>
      <c r="DO121" s="990"/>
      <c r="DP121" s="990"/>
      <c r="DQ121" s="990">
        <v>62244</v>
      </c>
      <c r="DR121" s="990"/>
      <c r="DS121" s="990"/>
      <c r="DT121" s="990"/>
      <c r="DU121" s="990"/>
      <c r="DV121" s="991">
        <v>3.5</v>
      </c>
      <c r="DW121" s="991"/>
      <c r="DX121" s="991"/>
      <c r="DY121" s="991"/>
      <c r="DZ121" s="992"/>
    </row>
    <row r="122" spans="1:130" s="226" customFormat="1" ht="26.25" customHeight="1" x14ac:dyDescent="0.2">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433</v>
      </c>
      <c r="AB122" s="1029"/>
      <c r="AC122" s="1029"/>
      <c r="AD122" s="1029"/>
      <c r="AE122" s="1030"/>
      <c r="AF122" s="1031" t="s">
        <v>433</v>
      </c>
      <c r="AG122" s="1029"/>
      <c r="AH122" s="1029"/>
      <c r="AI122" s="1029"/>
      <c r="AJ122" s="1030"/>
      <c r="AK122" s="1031" t="s">
        <v>233</v>
      </c>
      <c r="AL122" s="1029"/>
      <c r="AM122" s="1029"/>
      <c r="AN122" s="1029"/>
      <c r="AO122" s="1030"/>
      <c r="AP122" s="1032" t="s">
        <v>439</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4347587</v>
      </c>
      <c r="BR122" s="1068"/>
      <c r="BS122" s="1068"/>
      <c r="BT122" s="1068"/>
      <c r="BU122" s="1068"/>
      <c r="BV122" s="1068">
        <v>4236508</v>
      </c>
      <c r="BW122" s="1068"/>
      <c r="BX122" s="1068"/>
      <c r="BY122" s="1068"/>
      <c r="BZ122" s="1068"/>
      <c r="CA122" s="1068">
        <v>4152525</v>
      </c>
      <c r="CB122" s="1068"/>
      <c r="CC122" s="1068"/>
      <c r="CD122" s="1068"/>
      <c r="CE122" s="1068"/>
      <c r="CF122" s="1088">
        <v>233.3</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v>2223</v>
      </c>
      <c r="DH122" s="990"/>
      <c r="DI122" s="990"/>
      <c r="DJ122" s="990"/>
      <c r="DK122" s="990"/>
      <c r="DL122" s="990">
        <v>1663</v>
      </c>
      <c r="DM122" s="990"/>
      <c r="DN122" s="990"/>
      <c r="DO122" s="990"/>
      <c r="DP122" s="990"/>
      <c r="DQ122" s="990">
        <v>7387</v>
      </c>
      <c r="DR122" s="990"/>
      <c r="DS122" s="990"/>
      <c r="DT122" s="990"/>
      <c r="DU122" s="990"/>
      <c r="DV122" s="991">
        <v>0.4</v>
      </c>
      <c r="DW122" s="991"/>
      <c r="DX122" s="991"/>
      <c r="DY122" s="991"/>
      <c r="DZ122" s="992"/>
    </row>
    <row r="123" spans="1:130" s="226" customFormat="1" ht="26.25" customHeight="1" x14ac:dyDescent="0.2">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433</v>
      </c>
      <c r="AB123" s="1029"/>
      <c r="AC123" s="1029"/>
      <c r="AD123" s="1029"/>
      <c r="AE123" s="1030"/>
      <c r="AF123" s="1031" t="s">
        <v>434</v>
      </c>
      <c r="AG123" s="1029"/>
      <c r="AH123" s="1029"/>
      <c r="AI123" s="1029"/>
      <c r="AJ123" s="1030"/>
      <c r="AK123" s="1031" t="s">
        <v>233</v>
      </c>
      <c r="AL123" s="1029"/>
      <c r="AM123" s="1029"/>
      <c r="AN123" s="1029"/>
      <c r="AO123" s="1030"/>
      <c r="AP123" s="1032" t="s">
        <v>434</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469</v>
      </c>
      <c r="BP123" s="1076"/>
      <c r="BQ123" s="1135">
        <v>6715999</v>
      </c>
      <c r="BR123" s="1136"/>
      <c r="BS123" s="1136"/>
      <c r="BT123" s="1136"/>
      <c r="BU123" s="1136"/>
      <c r="BV123" s="1136">
        <v>6548925</v>
      </c>
      <c r="BW123" s="1136"/>
      <c r="BX123" s="1136"/>
      <c r="BY123" s="1136"/>
      <c r="BZ123" s="1136"/>
      <c r="CA123" s="1136">
        <v>6452445</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t="s">
        <v>433</v>
      </c>
      <c r="DH123" s="1029"/>
      <c r="DI123" s="1029"/>
      <c r="DJ123" s="1029"/>
      <c r="DK123" s="1030"/>
      <c r="DL123" s="1031" t="s">
        <v>434</v>
      </c>
      <c r="DM123" s="1029"/>
      <c r="DN123" s="1029"/>
      <c r="DO123" s="1029"/>
      <c r="DP123" s="1030"/>
      <c r="DQ123" s="1031" t="s">
        <v>233</v>
      </c>
      <c r="DR123" s="1029"/>
      <c r="DS123" s="1029"/>
      <c r="DT123" s="1029"/>
      <c r="DU123" s="1030"/>
      <c r="DV123" s="1032" t="s">
        <v>433</v>
      </c>
      <c r="DW123" s="1033"/>
      <c r="DX123" s="1033"/>
      <c r="DY123" s="1033"/>
      <c r="DZ123" s="1034"/>
    </row>
    <row r="124" spans="1:130" s="226" customFormat="1" ht="26.25" customHeight="1" thickBot="1" x14ac:dyDescent="0.25">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433</v>
      </c>
      <c r="AB124" s="1029"/>
      <c r="AC124" s="1029"/>
      <c r="AD124" s="1029"/>
      <c r="AE124" s="1030"/>
      <c r="AF124" s="1031" t="s">
        <v>233</v>
      </c>
      <c r="AG124" s="1029"/>
      <c r="AH124" s="1029"/>
      <c r="AI124" s="1029"/>
      <c r="AJ124" s="1030"/>
      <c r="AK124" s="1031" t="s">
        <v>434</v>
      </c>
      <c r="AL124" s="1029"/>
      <c r="AM124" s="1029"/>
      <c r="AN124" s="1029"/>
      <c r="AO124" s="1030"/>
      <c r="AP124" s="1032" t="s">
        <v>433</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233</v>
      </c>
      <c r="BR124" s="1098"/>
      <c r="BS124" s="1098"/>
      <c r="BT124" s="1098"/>
      <c r="BU124" s="1098"/>
      <c r="BV124" s="1098" t="s">
        <v>434</v>
      </c>
      <c r="BW124" s="1098"/>
      <c r="BX124" s="1098"/>
      <c r="BY124" s="1098"/>
      <c r="BZ124" s="1098"/>
      <c r="CA124" s="1098" t="s">
        <v>233</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434</v>
      </c>
      <c r="DH124" s="1054"/>
      <c r="DI124" s="1054"/>
      <c r="DJ124" s="1054"/>
      <c r="DK124" s="1055"/>
      <c r="DL124" s="1053" t="s">
        <v>233</v>
      </c>
      <c r="DM124" s="1054"/>
      <c r="DN124" s="1054"/>
      <c r="DO124" s="1054"/>
      <c r="DP124" s="1055"/>
      <c r="DQ124" s="1053" t="s">
        <v>233</v>
      </c>
      <c r="DR124" s="1054"/>
      <c r="DS124" s="1054"/>
      <c r="DT124" s="1054"/>
      <c r="DU124" s="1055"/>
      <c r="DV124" s="1056" t="s">
        <v>233</v>
      </c>
      <c r="DW124" s="1057"/>
      <c r="DX124" s="1057"/>
      <c r="DY124" s="1057"/>
      <c r="DZ124" s="1058"/>
    </row>
    <row r="125" spans="1:130" s="226" customFormat="1" ht="26.25" customHeight="1" x14ac:dyDescent="0.2">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233</v>
      </c>
      <c r="AB125" s="1029"/>
      <c r="AC125" s="1029"/>
      <c r="AD125" s="1029"/>
      <c r="AE125" s="1030"/>
      <c r="AF125" s="1031" t="s">
        <v>233</v>
      </c>
      <c r="AG125" s="1029"/>
      <c r="AH125" s="1029"/>
      <c r="AI125" s="1029"/>
      <c r="AJ125" s="1030"/>
      <c r="AK125" s="1031" t="s">
        <v>434</v>
      </c>
      <c r="AL125" s="1029"/>
      <c r="AM125" s="1029"/>
      <c r="AN125" s="1029"/>
      <c r="AO125" s="1030"/>
      <c r="AP125" s="1032" t="s">
        <v>233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233</v>
      </c>
      <c r="DH125" s="997"/>
      <c r="DI125" s="997"/>
      <c r="DJ125" s="997"/>
      <c r="DK125" s="997"/>
      <c r="DL125" s="997" t="s">
        <v>233</v>
      </c>
      <c r="DM125" s="997"/>
      <c r="DN125" s="997"/>
      <c r="DO125" s="997"/>
      <c r="DP125" s="997"/>
      <c r="DQ125" s="997" t="s">
        <v>233</v>
      </c>
      <c r="DR125" s="997"/>
      <c r="DS125" s="997"/>
      <c r="DT125" s="997"/>
      <c r="DU125" s="997"/>
      <c r="DV125" s="998" t="s">
        <v>233</v>
      </c>
      <c r="DW125" s="998"/>
      <c r="DX125" s="998"/>
      <c r="DY125" s="998"/>
      <c r="DZ125" s="999"/>
    </row>
    <row r="126" spans="1:130" s="226" customFormat="1" ht="26.25" customHeight="1" thickBot="1" x14ac:dyDescent="0.25">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1604</v>
      </c>
      <c r="AB126" s="1029"/>
      <c r="AC126" s="1029"/>
      <c r="AD126" s="1029"/>
      <c r="AE126" s="1030"/>
      <c r="AF126" s="1031">
        <v>1667</v>
      </c>
      <c r="AG126" s="1029"/>
      <c r="AH126" s="1029"/>
      <c r="AI126" s="1029"/>
      <c r="AJ126" s="1030"/>
      <c r="AK126" s="1031">
        <v>1653</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233</v>
      </c>
      <c r="DH126" s="990"/>
      <c r="DI126" s="990"/>
      <c r="DJ126" s="990"/>
      <c r="DK126" s="990"/>
      <c r="DL126" s="990" t="s">
        <v>434</v>
      </c>
      <c r="DM126" s="990"/>
      <c r="DN126" s="990"/>
      <c r="DO126" s="990"/>
      <c r="DP126" s="990"/>
      <c r="DQ126" s="990" t="s">
        <v>233</v>
      </c>
      <c r="DR126" s="990"/>
      <c r="DS126" s="990"/>
      <c r="DT126" s="990"/>
      <c r="DU126" s="990"/>
      <c r="DV126" s="991" t="s">
        <v>233</v>
      </c>
      <c r="DW126" s="991"/>
      <c r="DX126" s="991"/>
      <c r="DY126" s="991"/>
      <c r="DZ126" s="992"/>
    </row>
    <row r="127" spans="1:130" s="226" customFormat="1" ht="26.25" customHeight="1" x14ac:dyDescent="0.2">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233</v>
      </c>
      <c r="AB127" s="1029"/>
      <c r="AC127" s="1029"/>
      <c r="AD127" s="1029"/>
      <c r="AE127" s="1030"/>
      <c r="AF127" s="1031" t="s">
        <v>233</v>
      </c>
      <c r="AG127" s="1029"/>
      <c r="AH127" s="1029"/>
      <c r="AI127" s="1029"/>
      <c r="AJ127" s="1030"/>
      <c r="AK127" s="1031" t="s">
        <v>233</v>
      </c>
      <c r="AL127" s="1029"/>
      <c r="AM127" s="1029"/>
      <c r="AN127" s="1029"/>
      <c r="AO127" s="1030"/>
      <c r="AP127" s="1032" t="s">
        <v>233</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233</v>
      </c>
      <c r="DH127" s="990"/>
      <c r="DI127" s="990"/>
      <c r="DJ127" s="990"/>
      <c r="DK127" s="990"/>
      <c r="DL127" s="990" t="s">
        <v>233</v>
      </c>
      <c r="DM127" s="990"/>
      <c r="DN127" s="990"/>
      <c r="DO127" s="990"/>
      <c r="DP127" s="990"/>
      <c r="DQ127" s="990" t="s">
        <v>434</v>
      </c>
      <c r="DR127" s="990"/>
      <c r="DS127" s="990"/>
      <c r="DT127" s="990"/>
      <c r="DU127" s="990"/>
      <c r="DV127" s="991" t="s">
        <v>233</v>
      </c>
      <c r="DW127" s="991"/>
      <c r="DX127" s="991"/>
      <c r="DY127" s="991"/>
      <c r="DZ127" s="992"/>
    </row>
    <row r="128" spans="1:130" s="226" customFormat="1" ht="26.25" customHeight="1" thickBot="1" x14ac:dyDescent="0.25">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13409</v>
      </c>
      <c r="AB128" s="1118"/>
      <c r="AC128" s="1118"/>
      <c r="AD128" s="1118"/>
      <c r="AE128" s="1119"/>
      <c r="AF128" s="1120">
        <v>13409</v>
      </c>
      <c r="AG128" s="1118"/>
      <c r="AH128" s="1118"/>
      <c r="AI128" s="1118"/>
      <c r="AJ128" s="1119"/>
      <c r="AK128" s="1120">
        <v>12315</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233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233</v>
      </c>
      <c r="DH128" s="1110"/>
      <c r="DI128" s="1110"/>
      <c r="DJ128" s="1110"/>
      <c r="DK128" s="1110"/>
      <c r="DL128" s="1110" t="s">
        <v>233</v>
      </c>
      <c r="DM128" s="1110"/>
      <c r="DN128" s="1110"/>
      <c r="DO128" s="1110"/>
      <c r="DP128" s="1110"/>
      <c r="DQ128" s="1110" t="s">
        <v>233</v>
      </c>
      <c r="DR128" s="1110"/>
      <c r="DS128" s="1110"/>
      <c r="DT128" s="1110"/>
      <c r="DU128" s="1110"/>
      <c r="DV128" s="1111" t="s">
        <v>233</v>
      </c>
      <c r="DW128" s="1111"/>
      <c r="DX128" s="1111"/>
      <c r="DY128" s="1111"/>
      <c r="DZ128" s="1112"/>
    </row>
    <row r="129" spans="1:131" s="226" customFormat="1" ht="26.25" customHeight="1" x14ac:dyDescent="0.2">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2254541</v>
      </c>
      <c r="AB129" s="1029"/>
      <c r="AC129" s="1029"/>
      <c r="AD129" s="1029"/>
      <c r="AE129" s="1030"/>
      <c r="AF129" s="1031">
        <v>2225698</v>
      </c>
      <c r="AG129" s="1029"/>
      <c r="AH129" s="1029"/>
      <c r="AI129" s="1029"/>
      <c r="AJ129" s="1030"/>
      <c r="AK129" s="1031">
        <v>2196010</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233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407030</v>
      </c>
      <c r="AB130" s="1029"/>
      <c r="AC130" s="1029"/>
      <c r="AD130" s="1029"/>
      <c r="AE130" s="1030"/>
      <c r="AF130" s="1031">
        <v>405124</v>
      </c>
      <c r="AG130" s="1029"/>
      <c r="AH130" s="1029"/>
      <c r="AI130" s="1029"/>
      <c r="AJ130" s="1030"/>
      <c r="AK130" s="1031">
        <v>415969</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7.7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1847511</v>
      </c>
      <c r="AB131" s="1054"/>
      <c r="AC131" s="1054"/>
      <c r="AD131" s="1054"/>
      <c r="AE131" s="1055"/>
      <c r="AF131" s="1053">
        <v>1820574</v>
      </c>
      <c r="AG131" s="1054"/>
      <c r="AH131" s="1054"/>
      <c r="AI131" s="1054"/>
      <c r="AJ131" s="1055"/>
      <c r="AK131" s="1053">
        <v>1780041</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233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6.9869678720000001</v>
      </c>
      <c r="AB132" s="1170"/>
      <c r="AC132" s="1170"/>
      <c r="AD132" s="1170"/>
      <c r="AE132" s="1171"/>
      <c r="AF132" s="1172">
        <v>7.5102138119999999</v>
      </c>
      <c r="AG132" s="1170"/>
      <c r="AH132" s="1170"/>
      <c r="AI132" s="1170"/>
      <c r="AJ132" s="1171"/>
      <c r="AK132" s="1172">
        <v>8.7564275200000008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6.5</v>
      </c>
      <c r="AB133" s="1153"/>
      <c r="AC133" s="1153"/>
      <c r="AD133" s="1153"/>
      <c r="AE133" s="1154"/>
      <c r="AF133" s="1152">
        <v>6.6</v>
      </c>
      <c r="AG133" s="1153"/>
      <c r="AH133" s="1153"/>
      <c r="AI133" s="1153"/>
      <c r="AJ133" s="1154"/>
      <c r="AK133" s="1152">
        <v>7.7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AeJUz8HWa+1IsdFR036jBVswkrODQZcyrd4hk2ohD6l3exSC0s8RB+6F2ExO2rDcntR6KuK+GORo71DSfNZgsg==" saltValue="NE6Va9CXcn25hoB1HhU1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496</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jYJbwcLq2fgxW0mtYYgRkgJmVqinTDlFUtDxctf4i8jWJVut3nU7ox2uJ8DMdWlSe/YdGKKiqmC7WaJgChFedQ==" saltValue="GKHBZjITyO6ijPi77xlp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Fx35Od3pIuzc6p4RLBhkTU42WhsNG0WbH64BG1IUJMSCH5m7BwZBVa+1QTBZcGmmnn5EIQHSMAnkOERzZT9svQ==" saltValue="XjssU/mfqCdaSZs54215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439349</v>
      </c>
      <c r="AP9" s="292">
        <v>90086</v>
      </c>
      <c r="AQ9" s="293">
        <v>163768</v>
      </c>
      <c r="AR9" s="294">
        <v>-45</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77397</v>
      </c>
      <c r="AP10" s="295">
        <v>15870</v>
      </c>
      <c r="AQ10" s="296">
        <v>20420</v>
      </c>
      <c r="AR10" s="297">
        <v>-22.3</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116974</v>
      </c>
      <c r="AP11" s="295">
        <v>23985</v>
      </c>
      <c r="AQ11" s="296">
        <v>24792</v>
      </c>
      <c r="AR11" s="297">
        <v>-3.3</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t="s">
        <v>508</v>
      </c>
      <c r="AP12" s="295" t="s">
        <v>508</v>
      </c>
      <c r="AQ12" s="296">
        <v>1566</v>
      </c>
      <c r="AR12" s="297" t="s">
        <v>508</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508</v>
      </c>
      <c r="AP13" s="295" t="s">
        <v>508</v>
      </c>
      <c r="AQ13" s="296" t="s">
        <v>508</v>
      </c>
      <c r="AR13" s="297" t="s">
        <v>508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36369</v>
      </c>
      <c r="AP14" s="295">
        <v>7457</v>
      </c>
      <c r="AQ14" s="296">
        <v>8316</v>
      </c>
      <c r="AR14" s="297">
        <v>-10.3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8070</v>
      </c>
      <c r="AP15" s="295">
        <v>1655</v>
      </c>
      <c r="AQ15" s="296">
        <v>4918</v>
      </c>
      <c r="AR15" s="297">
        <v>-66.3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-66422</v>
      </c>
      <c r="AP16" s="295">
        <v>-13619</v>
      </c>
      <c r="AQ16" s="296">
        <v>-16679</v>
      </c>
      <c r="AR16" s="297">
        <v>-18.3</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611737</v>
      </c>
      <c r="AP17" s="295">
        <v>125433</v>
      </c>
      <c r="AQ17" s="296">
        <v>207100</v>
      </c>
      <c r="AR17" s="297">
        <v>-39.4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10.050000000000001</v>
      </c>
      <c r="AP21" s="308">
        <v>18.739999999999998</v>
      </c>
      <c r="AQ21" s="309">
        <v>-8.69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90.2</v>
      </c>
      <c r="AP22" s="313">
        <v>94.9</v>
      </c>
      <c r="AQ22" s="314">
        <v>-4.7</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520</v>
      </c>
      <c r="AO27" s="273"/>
      <c r="AP27" s="273"/>
      <c r="AQ27" s="273"/>
      <c r="AR27" s="273"/>
      <c r="AS27" s="273"/>
      <c r="AT27" s="273"/>
    </row>
    <row r="28" spans="1:46" ht="16.2" x14ac:dyDescent="0.2">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456806</v>
      </c>
      <c r="AP32" s="322">
        <v>93665</v>
      </c>
      <c r="AQ32" s="323">
        <v>99822</v>
      </c>
      <c r="AR32" s="324">
        <v>-6.2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508</v>
      </c>
      <c r="AP33" s="322" t="s">
        <v>508</v>
      </c>
      <c r="AQ33" s="323" t="s">
        <v>508</v>
      </c>
      <c r="AR33" s="324" t="s">
        <v>508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508</v>
      </c>
      <c r="AP34" s="322" t="s">
        <v>508</v>
      </c>
      <c r="AQ34" s="323" t="s">
        <v>508</v>
      </c>
      <c r="AR34" s="324" t="s">
        <v>508</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107838</v>
      </c>
      <c r="AP35" s="322">
        <v>22112</v>
      </c>
      <c r="AQ35" s="323">
        <v>28667</v>
      </c>
      <c r="AR35" s="324">
        <v>-22.9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17855</v>
      </c>
      <c r="AP36" s="322">
        <v>3661</v>
      </c>
      <c r="AQ36" s="323">
        <v>3929</v>
      </c>
      <c r="AR36" s="324">
        <v>-6.8</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1653</v>
      </c>
      <c r="AP37" s="322">
        <v>339</v>
      </c>
      <c r="AQ37" s="323">
        <v>922</v>
      </c>
      <c r="AR37" s="324">
        <v>-63.2</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508</v>
      </c>
      <c r="AP38" s="325" t="s">
        <v>508</v>
      </c>
      <c r="AQ38" s="326">
        <v>32</v>
      </c>
      <c r="AR38" s="314" t="s">
        <v>508</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-12315</v>
      </c>
      <c r="AP39" s="322">
        <v>-2525</v>
      </c>
      <c r="AQ39" s="323">
        <v>-3300</v>
      </c>
      <c r="AR39" s="324">
        <v>-23.5</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-415969</v>
      </c>
      <c r="AP40" s="322">
        <v>-85292</v>
      </c>
      <c r="AQ40" s="323">
        <v>-100418</v>
      </c>
      <c r="AR40" s="324">
        <v>-15.1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300</v>
      </c>
      <c r="AL41" s="1210"/>
      <c r="AM41" s="1210"/>
      <c r="AN41" s="1211"/>
      <c r="AO41" s="322">
        <v>155868</v>
      </c>
      <c r="AP41" s="322">
        <v>31960</v>
      </c>
      <c r="AQ41" s="323">
        <v>29653</v>
      </c>
      <c r="AR41" s="324">
        <v>7.8</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959667</v>
      </c>
      <c r="AN51" s="344">
        <v>183038</v>
      </c>
      <c r="AO51" s="345">
        <v>21.7</v>
      </c>
      <c r="AP51" s="346">
        <v>119674</v>
      </c>
      <c r="AQ51" s="347">
        <v>26.2</v>
      </c>
      <c r="AR51" s="348">
        <v>-4.5</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540526</v>
      </c>
      <c r="AN52" s="352">
        <v>103095</v>
      </c>
      <c r="AO52" s="353">
        <v>11.7</v>
      </c>
      <c r="AP52" s="354">
        <v>57803</v>
      </c>
      <c r="AQ52" s="355">
        <v>4.8</v>
      </c>
      <c r="AR52" s="356">
        <v>6.9</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744385</v>
      </c>
      <c r="AN53" s="344">
        <v>144401</v>
      </c>
      <c r="AO53" s="345">
        <v>-21.1</v>
      </c>
      <c r="AP53" s="346">
        <v>119685</v>
      </c>
      <c r="AQ53" s="347">
        <v>0</v>
      </c>
      <c r="AR53" s="348">
        <v>-21.1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304384</v>
      </c>
      <c r="AN54" s="352">
        <v>59046</v>
      </c>
      <c r="AO54" s="353">
        <v>-42.7</v>
      </c>
      <c r="AP54" s="354">
        <v>68464</v>
      </c>
      <c r="AQ54" s="355">
        <v>18.399999999999999</v>
      </c>
      <c r="AR54" s="356">
        <v>-61.1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318345</v>
      </c>
      <c r="AN55" s="344">
        <v>63026</v>
      </c>
      <c r="AO55" s="345">
        <v>-56.4</v>
      </c>
      <c r="AP55" s="346">
        <v>245039</v>
      </c>
      <c r="AQ55" s="347">
        <v>104.7</v>
      </c>
      <c r="AR55" s="348">
        <v>-161.1</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237993</v>
      </c>
      <c r="AN56" s="352">
        <v>47118</v>
      </c>
      <c r="AO56" s="353">
        <v>-20.2</v>
      </c>
      <c r="AP56" s="354">
        <v>108922</v>
      </c>
      <c r="AQ56" s="355">
        <v>59.1</v>
      </c>
      <c r="AR56" s="356">
        <v>-79.3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459967</v>
      </c>
      <c r="AN57" s="344">
        <v>92866</v>
      </c>
      <c r="AO57" s="345">
        <v>47.3</v>
      </c>
      <c r="AP57" s="346">
        <v>237994</v>
      </c>
      <c r="AQ57" s="347">
        <v>-2.9</v>
      </c>
      <c r="AR57" s="348">
        <v>50.2</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254418</v>
      </c>
      <c r="AN58" s="352">
        <v>51366</v>
      </c>
      <c r="AO58" s="353">
        <v>9</v>
      </c>
      <c r="AP58" s="354">
        <v>110361</v>
      </c>
      <c r="AQ58" s="355">
        <v>1.3</v>
      </c>
      <c r="AR58" s="356">
        <v>7.7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879626</v>
      </c>
      <c r="AN59" s="344">
        <v>180362</v>
      </c>
      <c r="AO59" s="345">
        <v>94.2</v>
      </c>
      <c r="AP59" s="346">
        <v>267911</v>
      </c>
      <c r="AQ59" s="347">
        <v>12.6</v>
      </c>
      <c r="AR59" s="348">
        <v>81.599999999999994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555942</v>
      </c>
      <c r="AN60" s="352">
        <v>113993</v>
      </c>
      <c r="AO60" s="353">
        <v>121.9</v>
      </c>
      <c r="AP60" s="354">
        <v>106425</v>
      </c>
      <c r="AQ60" s="355">
        <v>-3.6</v>
      </c>
      <c r="AR60" s="356">
        <v>125.5</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672398</v>
      </c>
      <c r="AN61" s="359">
        <v>132739</v>
      </c>
      <c r="AO61" s="360">
        <v>17.100000000000001</v>
      </c>
      <c r="AP61" s="361">
        <v>198061</v>
      </c>
      <c r="AQ61" s="362">
        <v>28.1</v>
      </c>
      <c r="AR61" s="348">
        <v>-11</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378653</v>
      </c>
      <c r="AN62" s="352">
        <v>74924</v>
      </c>
      <c r="AO62" s="353">
        <v>15.9</v>
      </c>
      <c r="AP62" s="354">
        <v>90395</v>
      </c>
      <c r="AQ62" s="355">
        <v>16</v>
      </c>
      <c r="AR62" s="356">
        <v>-0.1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cUJGyBthVaPpcc/8SVNoZAOGXxTfJrdpJKOK2aOUy40xvRr9ADKw+weD/DaEBO9FbxvzmHtyQXYnQ1UoKPdvlg==" saltValue="gR2NuDDhzTUUA/eqWXja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umxazpRI/1guukjJ2zW/2n1keZ30lqGQJElrXF+73Sd/enArh8D3dk0W01T0c3eQ6KHP6uFMXjEZ/PXtjEv/Q==" saltValue="59DLFkPWdPDElgrHbnrF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uH3i+avhA+Svr6SLBuCr1TZPwnqNVryw7DwsKAG00ioqcCrnW0PuYsa7SmA0HF6713CMvvEa5Kem7CvNpNX/A==" saltValue="+6c58p3AmxxXvb/lMmrL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12" t="s">
        <v>3</v>
      </c>
      <c r="D47" s="1212"/>
      <c r="E47" s="1213"/>
      <c r="F47" s="11">
        <v>18.329999999999998</v>
      </c>
      <c r="G47" s="12">
        <v>18.47</v>
      </c>
      <c r="H47" s="12">
        <v>18.100000000000001</v>
      </c>
      <c r="I47" s="12">
        <v>18.47</v>
      </c>
      <c r="J47" s="13">
        <v>20.99</v>
      </c>
    </row>
    <row r="48" spans="2:10" ht="57.75" customHeight="1" x14ac:dyDescent="0.2">
      <c r="B48" s="14"/>
      <c r="C48" s="1214" t="s">
        <v>4</v>
      </c>
      <c r="D48" s="1214"/>
      <c r="E48" s="1215"/>
      <c r="F48" s="15">
        <v>9.91</v>
      </c>
      <c r="G48" s="16">
        <v>7.65</v>
      </c>
      <c r="H48" s="16">
        <v>8.5</v>
      </c>
      <c r="I48" s="16">
        <v>8.9700000000000006</v>
      </c>
      <c r="J48" s="17">
        <v>7.51</v>
      </c>
    </row>
    <row r="49" spans="2:10" ht="57.75" customHeight="1" thickBot="1" x14ac:dyDescent="0.25">
      <c r="B49" s="18"/>
      <c r="C49" s="1216" t="s">
        <v>5</v>
      </c>
      <c r="D49" s="1216"/>
      <c r="E49" s="1217"/>
      <c r="F49" s="19">
        <v>12.68</v>
      </c>
      <c r="G49" s="20">
        <v>4.3899999999999997</v>
      </c>
      <c r="H49" s="20">
        <v>8.86</v>
      </c>
      <c r="I49" s="20">
        <v>3.59</v>
      </c>
      <c r="J49" s="21">
        <v>5.0199999999999996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ohmbBbaqrUA2A7/Eeu90Sx7IDzleBH+dbs+qzLH5/aXmPkzsWaz26drLGv8fGRAHdcEMjiNWkGQHJVuV6if1Q==" saltValue="1Xr8RrWgLzmBIw7f7OYl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naibu10</cp:lastModifiedBy>
  <cp:lastPrinted>2019-10-29T04:28:30Z</cp:lastPrinted>
  <dcterms:created xsi:type="dcterms:W3CDTF">2019-02-14T01:32:29Z</dcterms:created>
  <dcterms:modified xsi:type="dcterms:W3CDTF">2019-10-29T04:30:30Z</dcterms:modified>
  <cp:category/>
</cp:coreProperties>
</file>