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<sst xmlns="http://schemas.openxmlformats.org/spreadsheetml/2006/main" count="226" uniqueCount="111">
  <si>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</si>
  <si>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</si>
  <si>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</si>
  <si>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</si>
  <si>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</si>
  <si>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</si>
  <si>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</si>
  <si>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</si>
  <si>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</si>
  <si>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</si>
  <si>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</si>
  <si>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</si>
  <si>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</si>
  <si>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</si>
  <si>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</si>
  <si>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</si>
  <si>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</si>
  <si>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</si>
  <si>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</si>
  <si>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</si>
  <si>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</si>
  <si>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</si>
  <si>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</si>
  <si>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</si>
  <si>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</si>
  <si>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</si>
  <si>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</si>
  <si>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</si>
  <si>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</si>
  <si>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</si>
  <si>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</si>
  <si>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</si>
  <si>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</si>
  <si>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</si>
  <si>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</si>
  <si>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</si>
  <si>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</si>
  <si>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</si>
  <si>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</si>
  <si>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</si>
  <si>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</si>
  <si>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</si>
  <si>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</si>
  <si>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</si>
  <si>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</si>
  <si>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</si>
  <si>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</si>
  <si>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</si>
  <si>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</si>
  <si>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</si>
  <si>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</si>
  <si>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</si>
  <si>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</si>
  <si>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</si>
  <si>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</si>
  <si>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</si>
  <si>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</si>
  <si>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</si>
  <si>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</si>
  <si>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</si>
  <si>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</si>
  <si>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</si>
  <si>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</si>
  <si>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</si>
  <si>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</si>
  <si>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</si>
  <si>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</si>
  <si>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</si>
  <si>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</si>
  <si>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</si>
  <si>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</si>
  <si>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</si>
  <si>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</si>
  <si>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</si>
  <si>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</si>
  <si>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</si>
  <si>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</si>
  <si>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</si>
  <si>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</si>
  <si>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</si>
  <si>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</si>
  <si>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</si>
  <si>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</si>
  <si>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</si>
  <si>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</si>
  <si>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</si>
  <si>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</si>
  <si>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</si>
  <si>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</si>
  <si>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</si>
  <si>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</si>
  <si>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</si>
  <si>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</si>
  <si>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</si>
  <si>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</si>
  <si>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</si>
  <si>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井川町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</si>
  <si>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</si>
  <si>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</si>
  <si>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</si>
  <si>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</si>
  <si>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</si>
  <si>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</si>
  <si>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</si>
  <si>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</si>
  <si>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</si>
  <si>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</si>
  <si>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</si>
  <si>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料金収入等の収益で、維持管理費等の費用をどの程度賄えているかを表す指標であり、当町は50％付近に位置し、経営が厳しい状況が続いている。下水道使用料の未収金について、更なる収納対策に取り組みむことでの収益向上を図る必要がある。
【企業債残高対事業規模比率】
料金収入に対する企業債残高の割合であり、企業債残高の規模を表す指標である。当町は近年減少が続いているが、今後は管渠の老朽化により、更新が順次発生してくると予測され、財源として企業債の発行により数値が上昇すると考えられる。よって今後は経営の合理化と一層の経費削減に努め計画的な企業債の発行に努める。
【経費回収率】
使用料で回収すべき経費を、どの程度使用料で蓄えているかを表した指標であり、使用料水準等を評価できる。当町は微弱ながら数値が上がってきているが、類似団体平均値に比べ数値は低く、また平成27年度は人口減による使用料が減り、数値が減少に転じた。100％収納してしかるべき金額と捉え、滞納者と連絡を密にし、滞納者をなくすようにすることで数値上昇に努める。
【汚水処理原価】
有収水量１㎥あたりの汚水処理に要した費用であり、汚水資本費・汚水維持管理費を含めた汚水処理に係るコストを表した指標である。当町は料金改定、接続率の向上により、数値が下がってきているが、平成27年度は人口減による使用料が減り、数値が上昇した。今後も人口減の影響があると考えられるので、引き続き接続率の向上、維持管理費の削減等に努める。
【施設利用率】
晴天時平均水量を現在処理能力（晴天時）で除した数値で、施設がどの程度利用されているかを表す数値である。当町は全て流域下水道に接続しているので、該当数値なし。
【水洗化率】
現在処理区域内人口のうち、実際に水洗便所を設置して汚水を処理している人口の割合である。当町は90％を超えており、類似団体平均値と比べてみても高い数値であり、比較的高い数値と言える。しかしながら、100％には到達しておらず、安定した使用料収入、水質保全を図るためにも100％を目指して推進活動等努める。
</t>
    <rPh sb="1" eb="4">
      <t>シュウエキテキ</t>
    </rPh>
    <rPh sb="4" eb="6">
      <t>シュウシ</t>
    </rPh>
    <rPh sb="6" eb="8">
      <t>ヒリツ</t>
    </rPh>
    <rPh sb="10" eb="12">
      <t>リョウキン</t>
    </rPh>
    <rPh sb="12" eb="14">
      <t>シュウニュウ</t>
    </rPh>
    <rPh sb="14" eb="15">
      <t>トウ</t>
    </rPh>
    <rPh sb="16" eb="18">
      <t>シュウエキ</t>
    </rPh>
    <rPh sb="20" eb="22">
      <t>イジ</t>
    </rPh>
    <rPh sb="22" eb="25">
      <t>カンリヒ</t>
    </rPh>
    <rPh sb="25" eb="26">
      <t>トウ</t>
    </rPh>
    <rPh sb="27" eb="29">
      <t>ヒヨウ</t>
    </rPh>
    <rPh sb="32" eb="34">
      <t>テイド</t>
    </rPh>
    <rPh sb="34" eb="35">
      <t>マカナ</t>
    </rPh>
    <rPh sb="41" eb="42">
      <t>アラワ</t>
    </rPh>
    <rPh sb="43" eb="45">
      <t>シヒョウ</t>
    </rPh>
    <rPh sb="49" eb="51">
      <t>トウチョウ</t>
    </rPh>
    <rPh sb="55" eb="57">
      <t>フキン</t>
    </rPh>
    <rPh sb="58" eb="60">
      <t>イチ</t>
    </rPh>
    <rPh sb="62" eb="64">
      <t>ケイエイ</t>
    </rPh>
    <rPh sb="65" eb="66">
      <t>キビ</t>
    </rPh>
    <rPh sb="68" eb="70">
      <t>ジョウキョウ</t>
    </rPh>
    <rPh sb="71" eb="72">
      <t>ツヅ</t>
    </rPh>
    <rPh sb="77" eb="80">
      <t>ゲスイドウ</t>
    </rPh>
    <rPh sb="80" eb="83">
      <t>シヨウリョウ</t>
    </rPh>
    <rPh sb="109" eb="111">
      <t>シュウエキ</t>
    </rPh>
    <rPh sb="111" eb="113">
      <t>コウジョウ</t>
    </rPh>
    <rPh sb="114" eb="115">
      <t>ハカ</t>
    </rPh>
    <rPh sb="125" eb="127">
      <t>キギョウ</t>
    </rPh>
    <rPh sb="127" eb="128">
      <t>サイ</t>
    </rPh>
    <rPh sb="128" eb="130">
      <t>ザンダカ</t>
    </rPh>
    <rPh sb="139" eb="141">
      <t>リョウキン</t>
    </rPh>
    <rPh sb="141" eb="143">
      <t>シュウニュウ</t>
    </rPh>
    <rPh sb="144" eb="145">
      <t>タイ</t>
    </rPh>
    <rPh sb="147" eb="149">
      <t>キギョウ</t>
    </rPh>
    <rPh sb="149" eb="150">
      <t>サイ</t>
    </rPh>
    <rPh sb="150" eb="152">
      <t>ザンダカ</t>
    </rPh>
    <rPh sb="153" eb="155">
      <t>ワリアイ</t>
    </rPh>
    <rPh sb="159" eb="161">
      <t>キギョウ</t>
    </rPh>
    <rPh sb="161" eb="162">
      <t>サイ</t>
    </rPh>
    <rPh sb="162" eb="164">
      <t>ザンダカ</t>
    </rPh>
    <rPh sb="165" eb="167">
      <t>キボ</t>
    </rPh>
    <rPh sb="168" eb="169">
      <t>アラワ</t>
    </rPh>
    <rPh sb="170" eb="172">
      <t>シヒョウ</t>
    </rPh>
    <rPh sb="176" eb="178">
      <t>トウチョウ</t>
    </rPh>
    <rPh sb="179" eb="181">
      <t>キンネン</t>
    </rPh>
    <rPh sb="181" eb="183">
      <t>ゲンショウ</t>
    </rPh>
    <rPh sb="184" eb="185">
      <t>ツヅ</t>
    </rPh>
    <rPh sb="191" eb="193">
      <t>コンゴ</t>
    </rPh>
    <rPh sb="194" eb="196">
      <t>カンキョ</t>
    </rPh>
    <rPh sb="197" eb="200">
      <t>ロウキュウカ</t>
    </rPh>
    <rPh sb="204" eb="206">
      <t>コウシン</t>
    </rPh>
    <rPh sb="207" eb="209">
      <t>ジュンジ</t>
    </rPh>
    <rPh sb="209" eb="211">
      <t>ハッセイ</t>
    </rPh>
    <rPh sb="216" eb="218">
      <t>ヨソク</t>
    </rPh>
    <rPh sb="221" eb="223">
      <t>ザイゲン</t>
    </rPh>
    <rPh sb="226" eb="228">
      <t>キギョウ</t>
    </rPh>
    <rPh sb="228" eb="229">
      <t>サイ</t>
    </rPh>
    <rPh sb="230" eb="232">
      <t>ハッコウ</t>
    </rPh>
    <rPh sb="235" eb="237">
      <t>スウチ</t>
    </rPh>
    <rPh sb="238" eb="240">
      <t>ジョウショウ</t>
    </rPh>
    <rPh sb="243" eb="244">
      <t>カンガ</t>
    </rPh>
    <rPh sb="252" eb="254">
      <t>コンゴ</t>
    </rPh>
    <rPh sb="255" eb="257">
      <t>ケイエイ</t>
    </rPh>
    <rPh sb="258" eb="261">
      <t>ゴウリカ</t>
    </rPh>
    <rPh sb="262" eb="264">
      <t>イッソウ</t>
    </rPh>
    <rPh sb="265" eb="267">
      <t>ケイヒ</t>
    </rPh>
    <rPh sb="267" eb="269">
      <t>サクゲン</t>
    </rPh>
    <rPh sb="270" eb="271">
      <t>ツト</t>
    </rPh>
    <rPh sb="272" eb="275">
      <t>ケイカクテキ</t>
    </rPh>
    <rPh sb="276" eb="278">
      <t>キギョウ</t>
    </rPh>
    <rPh sb="278" eb="279">
      <t>サイ</t>
    </rPh>
    <rPh sb="280" eb="282">
      <t>ハッコウ</t>
    </rPh>
    <rPh sb="283" eb="284">
      <t>ツト</t>
    </rPh>
    <rPh sb="290" eb="292">
      <t>ケイヒ</t>
    </rPh>
    <rPh sb="292" eb="294">
      <t>カイシュウ</t>
    </rPh>
    <rPh sb="294" eb="295">
      <t>リツ</t>
    </rPh>
    <rPh sb="297" eb="300">
      <t>シヨウリョウ</t>
    </rPh>
    <rPh sb="301" eb="303">
      <t>カイシュウ</t>
    </rPh>
    <rPh sb="306" eb="308">
      <t>ケイヒ</t>
    </rPh>
    <rPh sb="312" eb="314">
      <t>テイド</t>
    </rPh>
    <rPh sb="314" eb="317">
      <t>シヨウリョウ</t>
    </rPh>
    <rPh sb="318" eb="319">
      <t>タクワ</t>
    </rPh>
    <rPh sb="325" eb="326">
      <t>アラワ</t>
    </rPh>
    <rPh sb="328" eb="330">
      <t>シヒョウ</t>
    </rPh>
    <rPh sb="334" eb="337">
      <t>シヨウリョウ</t>
    </rPh>
    <rPh sb="337" eb="339">
      <t>スイジュン</t>
    </rPh>
    <rPh sb="339" eb="340">
      <t>トウ</t>
    </rPh>
    <rPh sb="341" eb="343">
      <t>ヒョウカ</t>
    </rPh>
    <rPh sb="347" eb="349">
      <t>トウチョウ</t>
    </rPh>
    <rPh sb="350" eb="352">
      <t>ビジャク</t>
    </rPh>
    <rPh sb="355" eb="357">
      <t>スウチ</t>
    </rPh>
    <rPh sb="358" eb="359">
      <t>ア</t>
    </rPh>
    <rPh sb="368" eb="370">
      <t>ルイジ</t>
    </rPh>
    <rPh sb="370" eb="372">
      <t>ダンタイ</t>
    </rPh>
    <rPh sb="372" eb="375">
      <t>ヘイキンチ</t>
    </rPh>
    <rPh sb="376" eb="377">
      <t>クラ</t>
    </rPh>
    <rPh sb="378" eb="380">
      <t>スウチ</t>
    </rPh>
    <rPh sb="381" eb="382">
      <t>ヒク</t>
    </rPh>
    <rPh sb="386" eb="388">
      <t>ヘイセイ</t>
    </rPh>
    <rPh sb="390" eb="392">
      <t>ネンド</t>
    </rPh>
    <rPh sb="393" eb="396">
      <t>ジンコウゲン</t>
    </rPh>
    <rPh sb="399" eb="402">
      <t>シヨウリョウ</t>
    </rPh>
    <rPh sb="403" eb="404">
      <t>ヘ</t>
    </rPh>
    <rPh sb="406" eb="408">
      <t>スウチ</t>
    </rPh>
    <rPh sb="409" eb="411">
      <t>ゲンショウ</t>
    </rPh>
    <rPh sb="412" eb="413">
      <t>テン</t>
    </rPh>
    <rPh sb="461" eb="463">
      <t>スウチ</t>
    </rPh>
    <rPh sb="463" eb="465">
      <t>ジョウショウ</t>
    </rPh>
    <rPh sb="466" eb="467">
      <t>ツト</t>
    </rPh>
    <rPh sb="473" eb="475">
      <t>オスイ</t>
    </rPh>
    <rPh sb="475" eb="477">
      <t>ショリ</t>
    </rPh>
    <rPh sb="477" eb="479">
      <t>ゲンカ</t>
    </rPh>
    <rPh sb="481" eb="483">
      <t>ユウシュウ</t>
    </rPh>
    <rPh sb="483" eb="485">
      <t>スイリョウ</t>
    </rPh>
    <rPh sb="491" eb="493">
      <t>オスイ</t>
    </rPh>
    <rPh sb="493" eb="495">
      <t>ショリ</t>
    </rPh>
    <rPh sb="496" eb="497">
      <t>ヨウ</t>
    </rPh>
    <rPh sb="499" eb="501">
      <t>ヒヨウ</t>
    </rPh>
    <rPh sb="505" eb="507">
      <t>オスイ</t>
    </rPh>
    <rPh sb="507" eb="509">
      <t>シホン</t>
    </rPh>
    <rPh sb="509" eb="510">
      <t>ヒ</t>
    </rPh>
    <rPh sb="511" eb="513">
      <t>オスイ</t>
    </rPh>
    <rPh sb="513" eb="515">
      <t>イジ</t>
    </rPh>
    <rPh sb="515" eb="518">
      <t>カンリヒ</t>
    </rPh>
    <rPh sb="519" eb="520">
      <t>フク</t>
    </rPh>
    <rPh sb="522" eb="524">
      <t>オスイ</t>
    </rPh>
    <rPh sb="524" eb="526">
      <t>ショリ</t>
    </rPh>
    <rPh sb="527" eb="528">
      <t>カカ</t>
    </rPh>
    <rPh sb="533" eb="534">
      <t>アラワ</t>
    </rPh>
    <rPh sb="536" eb="538">
      <t>シヒョウ</t>
    </rPh>
    <rPh sb="542" eb="544">
      <t>トウチョウ</t>
    </rPh>
    <rPh sb="545" eb="547">
      <t>リョウキン</t>
    </rPh>
    <rPh sb="547" eb="549">
      <t>カイテイ</t>
    </rPh>
    <rPh sb="550" eb="552">
      <t>セツゾク</t>
    </rPh>
    <rPh sb="552" eb="553">
      <t>リツ</t>
    </rPh>
    <rPh sb="554" eb="556">
      <t>コウジョウ</t>
    </rPh>
    <rPh sb="560" eb="562">
      <t>スウチ</t>
    </rPh>
    <rPh sb="563" eb="564">
      <t>サ</t>
    </rPh>
    <rPh sb="593" eb="595">
      <t>スウチ</t>
    </rPh>
    <rPh sb="601" eb="603">
      <t>コンゴ</t>
    </rPh>
    <rPh sb="604" eb="607">
      <t>ジンコウゲン</t>
    </rPh>
    <rPh sb="608" eb="610">
      <t>エイキョウ</t>
    </rPh>
    <rPh sb="614" eb="615">
      <t>カンガ</t>
    </rPh>
    <rPh sb="622" eb="623">
      <t>ヒ</t>
    </rPh>
    <rPh sb="624" eb="625">
      <t>ツヅ</t>
    </rPh>
    <rPh sb="626" eb="628">
      <t>セツゾク</t>
    </rPh>
    <rPh sb="628" eb="629">
      <t>リツ</t>
    </rPh>
    <rPh sb="630" eb="632">
      <t>コウジョウ</t>
    </rPh>
    <rPh sb="633" eb="635">
      <t>イジ</t>
    </rPh>
    <rPh sb="635" eb="637">
      <t>カンリ</t>
    </rPh>
    <rPh sb="637" eb="638">
      <t>ヒ</t>
    </rPh>
    <rPh sb="639" eb="641">
      <t>サクゲン</t>
    </rPh>
    <rPh sb="641" eb="642">
      <t>トウ</t>
    </rPh>
    <rPh sb="643" eb="644">
      <t>ツト</t>
    </rPh>
    <rPh sb="650" eb="652">
      <t>シセツ</t>
    </rPh>
    <rPh sb="652" eb="655">
      <t>リヨウリツ</t>
    </rPh>
    <rPh sb="657" eb="659">
      <t>セイテン</t>
    </rPh>
    <rPh sb="659" eb="660">
      <t>ジ</t>
    </rPh>
    <rPh sb="660" eb="662">
      <t>ヘイキン</t>
    </rPh>
    <rPh sb="662" eb="664">
      <t>スイリョウ</t>
    </rPh>
    <rPh sb="665" eb="667">
      <t>ゲンザイ</t>
    </rPh>
    <rPh sb="667" eb="669">
      <t>ショリ</t>
    </rPh>
    <rPh sb="669" eb="671">
      <t>ノウリョク</t>
    </rPh>
    <rPh sb="672" eb="674">
      <t>セイテン</t>
    </rPh>
    <rPh sb="674" eb="675">
      <t>ジ</t>
    </rPh>
    <rPh sb="677" eb="678">
      <t>ジョ</t>
    </rPh>
    <rPh sb="680" eb="682">
      <t>スウチ</t>
    </rPh>
    <rPh sb="684" eb="686">
      <t>シセツ</t>
    </rPh>
    <rPh sb="689" eb="691">
      <t>テイド</t>
    </rPh>
    <rPh sb="691" eb="693">
      <t>リヨウ</t>
    </rPh>
    <rPh sb="700" eb="701">
      <t>アラワ</t>
    </rPh>
    <rPh sb="702" eb="704">
      <t>スウチ</t>
    </rPh>
    <rPh sb="708" eb="710">
      <t>トウチョウ</t>
    </rPh>
    <rPh sb="711" eb="712">
      <t>スベ</t>
    </rPh>
    <rPh sb="713" eb="715">
      <t>リュウイキ</t>
    </rPh>
    <rPh sb="715" eb="718">
      <t>ゲスイドウ</t>
    </rPh>
    <rPh sb="719" eb="721">
      <t>セツゾク</t>
    </rPh>
    <rPh sb="728" eb="730">
      <t>ガイトウ</t>
    </rPh>
    <rPh sb="730" eb="732">
      <t>スウチ</t>
    </rPh>
    <rPh sb="738" eb="741">
      <t>スイセンカ</t>
    </rPh>
    <rPh sb="741" eb="742">
      <t>リツ</t>
    </rPh>
    <rPh sb="744" eb="746">
      <t>ゲンザイ</t>
    </rPh>
    <rPh sb="746" eb="748">
      <t>ショリ</t>
    </rPh>
    <rPh sb="748" eb="751">
      <t>クイキナイ</t>
    </rPh>
    <rPh sb="751" eb="753">
      <t>ジンコウ</t>
    </rPh>
    <rPh sb="757" eb="759">
      <t>ジッサイ</t>
    </rPh>
    <rPh sb="760" eb="762">
      <t>スイセン</t>
    </rPh>
    <rPh sb="762" eb="764">
      <t>ベンジョ</t>
    </rPh>
    <rPh sb="765" eb="767">
      <t>セッチ</t>
    </rPh>
    <rPh sb="769" eb="771">
      <t>オスイ</t>
    </rPh>
    <rPh sb="772" eb="774">
      <t>ショリ</t>
    </rPh>
    <rPh sb="778" eb="780">
      <t>ジンコウ</t>
    </rPh>
    <rPh sb="781" eb="783">
      <t>ワリアイ</t>
    </rPh>
    <rPh sb="787" eb="789">
      <t>トウチョウ</t>
    </rPh>
    <rPh sb="794" eb="795">
      <t>コ</t>
    </rPh>
    <rPh sb="800" eb="802">
      <t>ルイジ</t>
    </rPh>
    <rPh sb="802" eb="804">
      <t>ダンタイ</t>
    </rPh>
    <rPh sb="804" eb="807">
      <t>ヘイキンチ</t>
    </rPh>
    <rPh sb="808" eb="809">
      <t>クラ</t>
    </rPh>
    <rPh sb="814" eb="815">
      <t>タカ</t>
    </rPh>
    <rPh sb="816" eb="818">
      <t>スウチ</t>
    </rPh>
    <rPh sb="822" eb="825">
      <t>ヒカクテキ</t>
    </rPh>
    <rPh sb="825" eb="826">
      <t>タカ</t>
    </rPh>
    <rPh sb="827" eb="829">
      <t>スウチ</t>
    </rPh>
    <rPh sb="830" eb="831">
      <t>イ</t>
    </rPh>
    <rPh sb="847" eb="849">
      <t>トウタツ</t>
    </rPh>
    <rPh sb="855" eb="857">
      <t>アンテイ</t>
    </rPh>
    <rPh sb="859" eb="862">
      <t>シヨウリョウ</t>
    </rPh>
    <rPh sb="862" eb="864">
      <t>シュウニュウ</t>
    </rPh>
    <rPh sb="865" eb="867">
      <t>スイシツ</t>
    </rPh>
    <rPh sb="867" eb="869">
      <t>ホゼン</t>
    </rPh>
    <rPh sb="870" eb="871">
      <t>ハカ</t>
    </rPh>
    <rPh sb="881" eb="883">
      <t>メザ</t>
    </rPh>
    <rPh sb="885" eb="887">
      <t>スイシン</t>
    </rPh>
    <rPh sb="887" eb="889">
      <t>カツドウ</t>
    </rPh>
    <rPh sb="889" eb="890">
      <t>トウ</t>
    </rPh>
    <rPh sb="890" eb="891">
      <t>ツト</t>
    </rPh>
    <phoneticPr fontId="4"/>
  </si>
  <si>
    <t xml:space="preserve">【管渠改善率】
当該年度に更新した管渠延長の割合を表した指標で、管渠の更新ペースや状況を把握できる数値である。この数値が1％の場合、すべての管渠を更新するのに100年以上かかるということであるが、当町は0の数値が続いているが、古い管渠は30年近く経っており、今後は管路の老朽化等により更新する状況が出てくるので、必然と数値が上昇すると考えられる。更新する際の財源の大部分として、企業債発行が考えられるので、経営を急激に圧迫しないためにも計画的な管路更新に努める。
</t>
    <rPh sb="1" eb="3">
      <t>カンキョ</t>
    </rPh>
    <rPh sb="3" eb="5">
      <t>カイゼン</t>
    </rPh>
    <rPh sb="5" eb="6">
      <t>リツ</t>
    </rPh>
    <rPh sb="8" eb="10">
      <t>トウガイ</t>
    </rPh>
    <rPh sb="10" eb="12">
      <t>ネンド</t>
    </rPh>
    <rPh sb="13" eb="15">
      <t>コウシン</t>
    </rPh>
    <rPh sb="17" eb="19">
      <t>カンキョ</t>
    </rPh>
    <rPh sb="19" eb="21">
      <t>エンチョウ</t>
    </rPh>
    <rPh sb="22" eb="24">
      <t>ワリアイ</t>
    </rPh>
    <rPh sb="25" eb="26">
      <t>アラワ</t>
    </rPh>
    <rPh sb="28" eb="30">
      <t>シヒョウ</t>
    </rPh>
    <rPh sb="32" eb="34">
      <t>カンキョ</t>
    </rPh>
    <rPh sb="35" eb="37">
      <t>コウシン</t>
    </rPh>
    <rPh sb="41" eb="43">
      <t>ジョウキョウ</t>
    </rPh>
    <rPh sb="44" eb="46">
      <t>ハアク</t>
    </rPh>
    <rPh sb="49" eb="51">
      <t>スウチ</t>
    </rPh>
    <rPh sb="57" eb="59">
      <t>スウチ</t>
    </rPh>
    <rPh sb="63" eb="65">
      <t>バアイ</t>
    </rPh>
    <rPh sb="70" eb="72">
      <t>カンキョ</t>
    </rPh>
    <rPh sb="73" eb="75">
      <t>コウシン</t>
    </rPh>
    <rPh sb="82" eb="83">
      <t>ネン</t>
    </rPh>
    <rPh sb="83" eb="85">
      <t>イジョウ</t>
    </rPh>
    <rPh sb="98" eb="100">
      <t>トウチョウ</t>
    </rPh>
    <rPh sb="103" eb="105">
      <t>スウチ</t>
    </rPh>
    <rPh sb="106" eb="107">
      <t>ツヅ</t>
    </rPh>
    <rPh sb="113" eb="114">
      <t>フル</t>
    </rPh>
    <rPh sb="115" eb="117">
      <t>カンキョ</t>
    </rPh>
    <rPh sb="120" eb="121">
      <t>ネン</t>
    </rPh>
    <rPh sb="121" eb="122">
      <t>チカ</t>
    </rPh>
    <rPh sb="123" eb="124">
      <t>タ</t>
    </rPh>
    <rPh sb="129" eb="131">
      <t>コンゴ</t>
    </rPh>
    <rPh sb="132" eb="134">
      <t>カンロ</t>
    </rPh>
    <rPh sb="135" eb="138">
      <t>ロウキュウカ</t>
    </rPh>
    <rPh sb="138" eb="139">
      <t>トウ</t>
    </rPh>
    <rPh sb="142" eb="144">
      <t>コウシン</t>
    </rPh>
    <rPh sb="146" eb="148">
      <t>ジョウキョウ</t>
    </rPh>
    <rPh sb="149" eb="150">
      <t>デ</t>
    </rPh>
    <rPh sb="156" eb="158">
      <t>ヒツゼン</t>
    </rPh>
    <rPh sb="159" eb="161">
      <t>スウチ</t>
    </rPh>
    <rPh sb="167" eb="168">
      <t>カンガ</t>
    </rPh>
    <rPh sb="173" eb="175">
      <t>コウシン</t>
    </rPh>
    <rPh sb="177" eb="178">
      <t>サイ</t>
    </rPh>
    <rPh sb="179" eb="181">
      <t>ザイゲン</t>
    </rPh>
    <rPh sb="182" eb="185">
      <t>ダイブブン</t>
    </rPh>
    <rPh sb="189" eb="191">
      <t>キギョウ</t>
    </rPh>
    <rPh sb="191" eb="192">
      <t>サイ</t>
    </rPh>
    <rPh sb="192" eb="194">
      <t>ハッコウ</t>
    </rPh>
    <rPh sb="195" eb="196">
      <t>カンガ</t>
    </rPh>
    <rPh sb="203" eb="205">
      <t>ケイエイ</t>
    </rPh>
    <rPh sb="206" eb="208">
      <t>キュウゲキ</t>
    </rPh>
    <rPh sb="209" eb="211">
      <t>アッパク</t>
    </rPh>
    <rPh sb="218" eb="221">
      <t>ケイカクテキ</t>
    </rPh>
    <rPh sb="222" eb="224">
      <t>カンロ</t>
    </rPh>
    <rPh sb="224" eb="226">
      <t>コウシン</t>
    </rPh>
    <rPh sb="227" eb="228">
      <t>ツト</t>
    </rPh>
    <phoneticPr fontId="4"/>
  </si>
  <si>
    <t>人口減少社会の影響で、下水道使用料の増加は見込みにくい状況にあり、更に今後は施設の老朽化に伴い更新する工事が発生していくと考えられる。経営努力で汚水処理費を低く抑えていくものの、使用料収入だけでは処理費を賄えない状況が続いてく。今後はより一層効率的な運営が必要で、地域の状況等を踏まえた使用料金改定等を考える必要がある。</t>
    <rPh sb="0" eb="2">
      <t>ジンコウ</t>
    </rPh>
    <rPh sb="2" eb="4">
      <t>ゲンショウ</t>
    </rPh>
    <rPh sb="4" eb="6">
      <t>シャカイ</t>
    </rPh>
    <rPh sb="7" eb="9">
      <t>エイキョウ</t>
    </rPh>
    <rPh sb="11" eb="14">
      <t>ゲスイドウ</t>
    </rPh>
    <rPh sb="14" eb="17">
      <t>シヨウリョウ</t>
    </rPh>
    <rPh sb="18" eb="20">
      <t>ゾウカ</t>
    </rPh>
    <rPh sb="21" eb="23">
      <t>ミコ</t>
    </rPh>
    <rPh sb="27" eb="29">
      <t>ジョウキョウ</t>
    </rPh>
    <rPh sb="33" eb="34">
      <t>サラ</t>
    </rPh>
    <rPh sb="51" eb="53">
      <t>コウジ</t>
    </rPh>
    <rPh sb="67" eb="69">
      <t>ケイエイ</t>
    </rPh>
    <rPh sb="69" eb="71">
      <t>ドリョク</t>
    </rPh>
    <rPh sb="72" eb="74">
      <t>オスイ</t>
    </rPh>
    <rPh sb="74" eb="76">
      <t>ショリ</t>
    </rPh>
    <rPh sb="76" eb="77">
      <t>ヒ</t>
    </rPh>
    <rPh sb="78" eb="79">
      <t>ヒク</t>
    </rPh>
    <rPh sb="80" eb="81">
      <t>オサ</t>
    </rPh>
    <rPh sb="89" eb="92">
      <t>シヨウリョウ</t>
    </rPh>
    <rPh sb="92" eb="94">
      <t>シュウニュウ</t>
    </rPh>
    <rPh sb="98" eb="100">
      <t>ショリ</t>
    </rPh>
    <rPh sb="100" eb="101">
      <t>ヒ</t>
    </rPh>
    <rPh sb="102" eb="103">
      <t>マカナ</t>
    </rPh>
    <rPh sb="106" eb="108">
      <t>ジョウキョウ</t>
    </rPh>
    <rPh sb="109" eb="110">
      <t>ツヅ</t>
    </rPh>
    <rPh sb="114" eb="116">
      <t>コンゴ</t>
    </rPh>
    <rPh sb="119" eb="121">
      <t>イッソウ</t>
    </rPh>
    <rPh sb="121" eb="124">
      <t>コウリツテキ</t>
    </rPh>
    <rPh sb="125" eb="127">
      <t>ウンエイ</t>
    </rPh>
    <rPh sb="128" eb="130">
      <t>ヒツヨウ</t>
    </rPh>
    <rPh sb="132" eb="134">
      <t>チイキ</t>
    </rPh>
    <rPh sb="135" eb="137">
      <t>ジョウキョウ</t>
    </rPh>
    <rPh sb="137" eb="138">
      <t>トウ</t>
    </rPh>
    <rPh sb="139" eb="140">
      <t>フ</t>
    </rPh>
    <rPh sb="143" eb="146">
      <t>シヨウリョウ</t>
    </rPh>
    <rPh sb="146" eb="147">
      <t>キン</t>
    </rPh>
    <rPh sb="147" eb="149">
      <t>カイテイ</t>
    </rPh>
    <rPh sb="149" eb="150">
      <t>トウ</t>
    </rPh>
    <rPh sb="151" eb="152">
      <t>カンガ</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</si>
</sst>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672192"/>
        <c:axId val="736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3672192"/>
        <c:axId val="73674112"/>
      </c:lineChart>
      <c:dateAx>
        <c:axId val="73672192"/>
        <c:scaling>
          <c:orientation val="minMax"/>
        </c:scaling>
        <c:delete val="1"/>
        <c:axPos val="b"/>
        <c:numFmt formatCode="ge" sourceLinked="1"/>
        <c:majorTickMark val="none"/>
        <c:minorTickMark val="none"/>
        <c:tickLblPos val="none"/>
        <c:crossAx val="73674112"/>
        <c:crosses val="autoZero"/>
        <c:auto val="1"/>
        <c:lblOffset val="100"/>
        <c:baseTimeUnit val="years"/>
      </c:dateAx>
      <c:valAx>
        <c:axId val="736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187584"/>
        <c:axId val="83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3187584"/>
        <c:axId val="83202048"/>
      </c:lineChart>
      <c:dateAx>
        <c:axId val="83187584"/>
        <c:scaling>
          <c:orientation val="minMax"/>
        </c:scaling>
        <c:delete val="1"/>
        <c:axPos val="b"/>
        <c:numFmt formatCode="ge" sourceLinked="1"/>
        <c:majorTickMark val="none"/>
        <c:minorTickMark val="none"/>
        <c:tickLblPos val="none"/>
        <c:crossAx val="83202048"/>
        <c:crosses val="autoZero"/>
        <c:auto val="1"/>
        <c:lblOffset val="100"/>
        <c:baseTimeUnit val="years"/>
      </c:dateAx>
      <c:valAx>
        <c:axId val="83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91.07</c:v>
                </c:pt>
                <c:pt idx="1">
                  <c:v>93.35</c:v>
                </c:pt>
                <c:pt idx="2">
                  <c:v>94.04</c:v>
                </c:pt>
                <c:pt idx="3">
                  <c:v>94.35</c:v>
                </c:pt>
                <c:pt idx="4">
                  <c:v>94.39</c:v>
                </c:pt>
              </c:numCache>
            </c:numRef>
          </c:val>
        </c:ser>
        <c:dLbls>
          <c:showLegendKey val="0"/>
          <c:showVal val="0"/>
          <c:showCatName val="0"/>
          <c:showSerName val="0"/>
          <c:showPercent val="0"/>
          <c:showBubbleSize val="0"/>
        </c:dLbls>
        <c:gapWidth val="150"/>
        <c:axId val="84350464"/>
        <c:axId val="843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4350464"/>
        <c:axId val="84352384"/>
      </c:lineChart>
      <c:dateAx>
        <c:axId val="84350464"/>
        <c:scaling>
          <c:orientation val="minMax"/>
        </c:scaling>
        <c:delete val="1"/>
        <c:axPos val="b"/>
        <c:numFmt formatCode="ge" sourceLinked="1"/>
        <c:majorTickMark val="none"/>
        <c:minorTickMark val="none"/>
        <c:tickLblPos val="none"/>
        <c:crossAx val="84352384"/>
        <c:crosses val="autoZero"/>
        <c:auto val="1"/>
        <c:lblOffset val="100"/>
        <c:baseTimeUnit val="years"/>
      </c:dateAx>
      <c:valAx>
        <c:axId val="843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45.8</c:v>
                </c:pt>
                <c:pt idx="1">
                  <c:v>49.51</c:v>
                </c:pt>
                <c:pt idx="2">
                  <c:v>51.4</c:v>
                </c:pt>
                <c:pt idx="3">
                  <c:v>48.89</c:v>
                </c:pt>
                <c:pt idx="4">
                  <c:v>57.32</c:v>
                </c:pt>
              </c:numCache>
            </c:numRef>
          </c:val>
        </c:ser>
        <c:dLbls>
          <c:showLegendKey val="0"/>
          <c:showVal val="0"/>
          <c:showCatName val="0"/>
          <c:showSerName val="0"/>
          <c:showPercent val="0"/>
          <c:showBubbleSize val="0"/>
        </c:dLbls>
        <c:gapWidth val="150"/>
        <c:axId val="73716864"/>
        <c:axId val="73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716864"/>
        <c:axId val="73718784"/>
      </c:lineChart>
      <c:dateAx>
        <c:axId val="73716864"/>
        <c:scaling>
          <c:orientation val="minMax"/>
        </c:scaling>
        <c:delete val="1"/>
        <c:axPos val="b"/>
        <c:numFmt formatCode="ge" sourceLinked="1"/>
        <c:majorTickMark val="none"/>
        <c:minorTickMark val="none"/>
        <c:tickLblPos val="none"/>
        <c:crossAx val="73718784"/>
        <c:crosses val="autoZero"/>
        <c:auto val="1"/>
        <c:lblOffset val="100"/>
        <c:baseTimeUnit val="years"/>
      </c:dateAx>
      <c:valAx>
        <c:axId val="73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880320"/>
        <c:axId val="73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880320"/>
        <c:axId val="73882240"/>
      </c:lineChart>
      <c:dateAx>
        <c:axId val="73880320"/>
        <c:scaling>
          <c:orientation val="minMax"/>
        </c:scaling>
        <c:delete val="1"/>
        <c:axPos val="b"/>
        <c:numFmt formatCode="ge" sourceLinked="1"/>
        <c:majorTickMark val="none"/>
        <c:minorTickMark val="none"/>
        <c:tickLblPos val="none"/>
        <c:crossAx val="73882240"/>
        <c:crosses val="autoZero"/>
        <c:auto val="1"/>
        <c:lblOffset val="100"/>
        <c:baseTimeUnit val="years"/>
      </c:dateAx>
      <c:valAx>
        <c:axId val="73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87872"/>
        <c:axId val="84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87872"/>
        <c:axId val="84289792"/>
      </c:lineChart>
      <c:dateAx>
        <c:axId val="84287872"/>
        <c:scaling>
          <c:orientation val="minMax"/>
        </c:scaling>
        <c:delete val="1"/>
        <c:axPos val="b"/>
        <c:numFmt formatCode="ge" sourceLinked="1"/>
        <c:majorTickMark val="none"/>
        <c:minorTickMark val="none"/>
        <c:tickLblPos val="none"/>
        <c:crossAx val="84289792"/>
        <c:crosses val="autoZero"/>
        <c:auto val="1"/>
        <c:lblOffset val="100"/>
        <c:baseTimeUnit val="years"/>
      </c:dateAx>
      <c:valAx>
        <c:axId val="84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09888"/>
        <c:axId val="843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09888"/>
        <c:axId val="84320256"/>
      </c:lineChart>
      <c:dateAx>
        <c:axId val="84309888"/>
        <c:scaling>
          <c:orientation val="minMax"/>
        </c:scaling>
        <c:delete val="1"/>
        <c:axPos val="b"/>
        <c:numFmt formatCode="ge" sourceLinked="1"/>
        <c:majorTickMark val="none"/>
        <c:minorTickMark val="none"/>
        <c:tickLblPos val="none"/>
        <c:crossAx val="84320256"/>
        <c:crosses val="autoZero"/>
        <c:auto val="1"/>
        <c:lblOffset val="100"/>
        <c:baseTimeUnit val="years"/>
      </c:dateAx>
      <c:valAx>
        <c:axId val="843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82784"/>
        <c:axId val="829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82784"/>
        <c:axId val="82989056"/>
      </c:lineChart>
      <c:dateAx>
        <c:axId val="82982784"/>
        <c:scaling>
          <c:orientation val="minMax"/>
        </c:scaling>
        <c:delete val="1"/>
        <c:axPos val="b"/>
        <c:numFmt formatCode="ge" sourceLinked="1"/>
        <c:majorTickMark val="none"/>
        <c:minorTickMark val="none"/>
        <c:tickLblPos val="none"/>
        <c:crossAx val="82989056"/>
        <c:crosses val="autoZero"/>
        <c:auto val="1"/>
        <c:lblOffset val="100"/>
        <c:baseTimeUnit val="years"/>
      </c:dateAx>
      <c:valAx>
        <c:axId val="829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1803.81</c:v>
                </c:pt>
                <c:pt idx="1">
                  <c:v>1757.94</c:v>
                </c:pt>
                <c:pt idx="2">
                  <c:v>1550.61</c:v>
                </c:pt>
                <c:pt idx="3">
                  <c:v>1538.72</c:v>
                </c:pt>
                <c:pt idx="4">
                  <c:v>1012.3</c:v>
                </c:pt>
              </c:numCache>
            </c:numRef>
          </c:val>
        </c:ser>
        <c:dLbls>
          <c:showLegendKey val="0"/>
          <c:showVal val="0"/>
          <c:showCatName val="0"/>
          <c:showSerName val="0"/>
          <c:showPercent val="0"/>
          <c:showBubbleSize val="0"/>
        </c:dLbls>
        <c:gapWidth val="150"/>
        <c:axId val="83023360"/>
        <c:axId val="83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3023360"/>
        <c:axId val="83025280"/>
      </c:lineChart>
      <c:dateAx>
        <c:axId val="83023360"/>
        <c:scaling>
          <c:orientation val="minMax"/>
        </c:scaling>
        <c:delete val="1"/>
        <c:axPos val="b"/>
        <c:numFmt formatCode="ge" sourceLinked="1"/>
        <c:majorTickMark val="none"/>
        <c:minorTickMark val="none"/>
        <c:tickLblPos val="none"/>
        <c:crossAx val="83025280"/>
        <c:crosses val="autoZero"/>
        <c:auto val="1"/>
        <c:lblOffset val="100"/>
        <c:baseTimeUnit val="years"/>
      </c:dateAx>
      <c:valAx>
        <c:axId val="83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56.52</c:v>
                </c:pt>
                <c:pt idx="1">
                  <c:v>57.71</c:v>
                </c:pt>
                <c:pt idx="2">
                  <c:v>60.48</c:v>
                </c:pt>
                <c:pt idx="3">
                  <c:v>61.09</c:v>
                </c:pt>
                <c:pt idx="4">
                  <c:v>60.32</c:v>
                </c:pt>
              </c:numCache>
            </c:numRef>
          </c:val>
        </c:ser>
        <c:dLbls>
          <c:showLegendKey val="0"/>
          <c:showVal val="0"/>
          <c:showCatName val="0"/>
          <c:showSerName val="0"/>
          <c:showPercent val="0"/>
          <c:showBubbleSize val="0"/>
        </c:dLbls>
        <c:gapWidth val="150"/>
        <c:axId val="83115008"/>
        <c:axId val="831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3115008"/>
        <c:axId val="83141760"/>
      </c:lineChart>
      <c:dateAx>
        <c:axId val="83115008"/>
        <c:scaling>
          <c:orientation val="minMax"/>
        </c:scaling>
        <c:delete val="1"/>
        <c:axPos val="b"/>
        <c:numFmt formatCode="ge" sourceLinked="1"/>
        <c:majorTickMark val="none"/>
        <c:minorTickMark val="none"/>
        <c:tickLblPos val="none"/>
        <c:crossAx val="83141760"/>
        <c:crosses val="autoZero"/>
        <c:auto val="1"/>
        <c:lblOffset val="100"/>
        <c:baseTimeUnit val="years"/>
      </c:dateAx>
      <c:valAx>
        <c:axId val="831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265.39999999999998</c:v>
                </c:pt>
                <c:pt idx="1">
                  <c:v>265.48</c:v>
                </c:pt>
                <c:pt idx="2">
                  <c:v>248.03</c:v>
                </c:pt>
                <c:pt idx="3">
                  <c:v>245.55</c:v>
                </c:pt>
                <c:pt idx="4">
                  <c:v>248.68</c:v>
                </c:pt>
              </c:numCache>
            </c:numRef>
          </c:val>
        </c:ser>
        <c:dLbls>
          <c:showLegendKey val="0"/>
          <c:showVal val="0"/>
          <c:showCatName val="0"/>
          <c:showSerName val="0"/>
          <c:showPercent val="0"/>
          <c:showBubbleSize val="0"/>
        </c:dLbls>
        <c:gapWidth val="150"/>
        <c:axId val="83159296"/>
        <c:axId val="83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3159296"/>
        <c:axId val="83161472"/>
      </c:lineChart>
      <c:dateAx>
        <c:axId val="83159296"/>
        <c:scaling>
          <c:orientation val="minMax"/>
        </c:scaling>
        <c:delete val="1"/>
        <c:axPos val="b"/>
        <c:numFmt formatCode="ge" sourceLinked="1"/>
        <c:majorTickMark val="none"/>
        <c:minorTickMark val="none"/>
        <c:tickLblPos val="none"/>
        <c:crossAx val="83161472"/>
        <c:crosses val="autoZero"/>
        <c:auto val="1"/>
        <c:lblOffset val="100"/>
        <c:baseTimeUnit val="years"/>
      </c:dateAx>
      <c:valAx>
        <c:axId val="83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秋田県　井川町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5051</v>
      </c>
      <c r="AM8" s="70"/>
      <c r="AN8" s="70"/>
      <c r="AO8" s="70"/>
      <c r="AP8" s="70"/>
      <c r="AQ8" s="70"/>
      <c r="AR8" s="70"/>
      <c r="AS8" s="70"/>
      <c r="AT8" s="69">
        <f>データ!S6</f>
        <v>47.95</v>
      </c>
      <c r="AU8" s="69"/>
      <c r="AV8" s="69"/>
      <c r="AW8" s="69"/>
      <c r="AX8" s="69"/>
      <c r="AY8" s="69"/>
      <c r="AZ8" s="69"/>
      <c r="BA8" s="69"/>
      <c r="BB8" s="69">
        <f>データ!T6</f>
        <v>105.34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96.49</v>
      </c>
      <c r="Q10" s="69"/>
      <c r="R10" s="69"/>
      <c r="S10" s="69"/>
      <c r="T10" s="69"/>
      <c r="U10" s="69"/>
      <c r="V10" s="69"/>
      <c r="W10" s="69">
        <f>データ!P6</f>
        <v>121.84</v>
      </c>
      <c r="X10" s="69"/>
      <c r="Y10" s="69"/>
      <c r="Z10" s="69"/>
      <c r="AA10" s="69"/>
      <c r="AB10" s="69"/>
      <c r="AC10" s="69"/>
      <c r="AD10" s="70">
        <f>データ!Q6</f>
        <v>3080</v>
      </c>
      <c r="AE10" s="70"/>
      <c r="AF10" s="70"/>
      <c r="AG10" s="70"/>
      <c r="AH10" s="70"/>
      <c r="AI10" s="70"/>
      <c r="AJ10" s="70"/>
      <c r="AK10" s="2"/>
      <c r="AL10" s="70">
        <f>データ!U6</f>
        <v>4833</v>
      </c>
      <c r="AM10" s="70"/>
      <c r="AN10" s="70"/>
      <c r="AO10" s="70"/>
      <c r="AP10" s="70"/>
      <c r="AQ10" s="70"/>
      <c r="AR10" s="70"/>
      <c r="AS10" s="70"/>
      <c r="AT10" s="69">
        <f>データ!V6</f>
        <v>2.4500000000000002</v>
      </c>
      <c r="AU10" s="69"/>
      <c r="AV10" s="69"/>
      <c r="AW10" s="69"/>
      <c r="AX10" s="69"/>
      <c r="AY10" s="69"/>
      <c r="AZ10" s="69"/>
      <c r="BA10" s="69"/>
      <c r="BB10" s="69">
        <f>データ!W6</f>
        <v>1972.65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53660</v>
      </c>
      <c r="D6" s="31">
        <f t="shared" si="3"/>
        <v>47</v>
      </c>
      <c r="E6" s="31">
        <f t="shared" si="3"/>
        <v>17</v>
      </c>
      <c r="F6" s="31">
        <f t="shared" si="3"/>
        <v>4</v>
      </c>
      <c r="G6" s="31">
        <f t="shared" si="3"/>
        <v>0</v>
      </c>
      <c r="H6" s="31" t="str">
        <f t="shared" si="3"/>
        <v>秋田県　井川町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96.49</v>
      </c>
      <c r="P6" s="32">
        <f t="shared" si="3"/>
        <v>121.84</v>
      </c>
      <c r="Q6" s="32">
        <f t="shared" si="3"/>
        <v>3080</v>
      </c>
      <c r="R6" s="32">
        <f t="shared" si="3"/>
        <v>5051</v>
      </c>
      <c r="S6" s="32">
        <f t="shared" si="3"/>
        <v>47.95</v>
      </c>
      <c r="T6" s="32">
        <f t="shared" si="3"/>
        <v>105.34</v>
      </c>
      <c r="U6" s="32">
        <f t="shared" si="3"/>
        <v>4833</v>
      </c>
      <c r="V6" s="32">
        <f t="shared" si="3"/>
        <v>2.4500000000000002</v>
      </c>
      <c r="W6" s="32">
        <f t="shared" si="3"/>
        <v>1972.65</v>
      </c>
      <c r="X6" s="33">
        <f>IF(X7="",NA(),X7)</f>
        <v>45.8</v>
      </c>
      <c r="Y6" s="33">
        <f t="shared" ref="Y6:AG6" si="4">IF(Y7="",NA(),Y7)</f>
        <v>49.51</v>
      </c>
      <c r="Z6" s="33">
        <f t="shared" si="4"/>
        <v>51.4</v>
      </c>
      <c r="AA6" s="33">
        <f t="shared" si="4"/>
        <v>48.89</v>
      </c>
      <c r="AB6" s="33">
        <f t="shared" si="4"/>
        <v>57.32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1803.81</v>
      </c>
      <c r="BF6" s="33">
        <f t="shared" ref="BF6:BN6" si="7">IF(BF7="",NA(),BF7)</f>
        <v>1757.94</v>
      </c>
      <c r="BG6" s="33">
        <f t="shared" si="7"/>
        <v>1550.61</v>
      </c>
      <c r="BH6" s="33">
        <f t="shared" si="7"/>
        <v>1538.72</v>
      </c>
      <c r="BI6" s="33">
        <f t="shared" si="7"/>
        <v>1012.3</v>
      </c>
      <c r="BJ6" s="33">
        <f t="shared" si="7"/>
        <v>1764.87</v>
      </c>
      <c r="BK6" s="33">
        <f t="shared" si="7"/>
        <v>1622.51</v>
      </c>
      <c r="BL6" s="33">
        <f t="shared" si="7"/>
        <v>1569.13</v>
      </c>
      <c r="BM6" s="33">
        <f t="shared" si="7"/>
        <v>1436</v>
      </c>
      <c r="BN6" s="33">
        <f t="shared" si="7"/>
        <v>1434.89</v>
      </c>
      <c r="BO6" s="32" t="str">
        <f>IF(BO7="","",IF(BO7="-","【-】","【"&amp;SUBSTITUTE(TEXT(BO7,"#,##0.00"),"-","△")&amp;"】"))</f>
        <v>【1,457.06】</v>
      </c>
      <c r="BP6" s="33">
        <f>IF(BP7="",NA(),BP7)</f>
        <v>56.52</v>
      </c>
      <c r="BQ6" s="33">
        <f t="shared" ref="BQ6:BY6" si="8">IF(BQ7="",NA(),BQ7)</f>
        <v>57.71</v>
      </c>
      <c r="BR6" s="33">
        <f t="shared" si="8"/>
        <v>60.48</v>
      </c>
      <c r="BS6" s="33">
        <f t="shared" si="8"/>
        <v>61.09</v>
      </c>
      <c r="BT6" s="33">
        <f t="shared" si="8"/>
        <v>60.32</v>
      </c>
      <c r="BU6" s="33">
        <f t="shared" si="8"/>
        <v>60.75</v>
      </c>
      <c r="BV6" s="33">
        <f t="shared" si="8"/>
        <v>62.83</v>
      </c>
      <c r="BW6" s="33">
        <f t="shared" si="8"/>
        <v>64.63</v>
      </c>
      <c r="BX6" s="33">
        <f t="shared" si="8"/>
        <v>66.56</v>
      </c>
      <c r="BY6" s="33">
        <f t="shared" si="8"/>
        <v>66.22</v>
      </c>
      <c r="BZ6" s="32" t="str">
        <f>IF(BZ7="","",IF(BZ7="-","【-】","【"&amp;SUBSTITUTE(TEXT(BZ7,"#,##0.00"),"-","△")&amp;"】"))</f>
        <v>【64.73】</v>
      </c>
      <c r="CA6" s="33">
        <f>IF(CA7="",NA(),CA7)</f>
        <v>265.39999999999998</v>
      </c>
      <c r="CB6" s="33">
        <f t="shared" ref="CB6:CJ6" si="9">IF(CB7="",NA(),CB7)</f>
        <v>265.48</v>
      </c>
      <c r="CC6" s="33">
        <f t="shared" si="9"/>
        <v>248.03</v>
      </c>
      <c r="CD6" s="33">
        <f t="shared" si="9"/>
        <v>245.55</v>
      </c>
      <c r="CE6" s="33">
        <f t="shared" si="9"/>
        <v>248.68</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91.07</v>
      </c>
      <c r="CX6" s="33">
        <f t="shared" ref="CX6:DF6" si="11">IF(CX7="",NA(),CX7)</f>
        <v>93.35</v>
      </c>
      <c r="CY6" s="33">
        <f t="shared" si="11"/>
        <v>94.04</v>
      </c>
      <c r="CZ6" s="33">
        <f t="shared" si="11"/>
        <v>94.35</v>
      </c>
      <c r="DA6" s="33">
        <f t="shared" si="11"/>
        <v>94.39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53660</v>
      </c>
      <c r="D7" s="35">
        <v>47</v>
      </c>
      <c r="E7" s="35">
        <v>17</v>
      </c>
      <c r="F7" s="35">
        <v>4</v>
      </c>
      <c r="G7" s="35">
        <v>0</v>
      </c>
      <c r="H7" s="35" t="s">
        <v>96</v>
      </c>
      <c r="I7" s="35" t="s">
        <v>97</v>
      </c>
      <c r="J7" s="35" t="s">
        <v>98</v>
      </c>
      <c r="K7" s="35" t="s">
        <v>99</v>
      </c>
      <c r="L7" s="35" t="s">
        <v>100</v>
      </c>
      <c r="M7" s="36" t="s">
        <v>101</v>
      </c>
      <c r="N7" s="36" t="s">
        <v>102</v>
      </c>
      <c r="O7" s="36">
        <v>96.49</v>
      </c>
      <c r="P7" s="36">
        <v>121.84</v>
      </c>
      <c r="Q7" s="36">
        <v>3080</v>
      </c>
      <c r="R7" s="36">
        <v>5051</v>
      </c>
      <c r="S7" s="36">
        <v>47.95</v>
      </c>
      <c r="T7" s="36">
        <v>105.34</v>
      </c>
      <c r="U7" s="36">
        <v>4833</v>
      </c>
      <c r="V7" s="36">
        <v>2.4500000000000002</v>
      </c>
      <c r="W7" s="36">
        <v>1972.65</v>
      </c>
      <c r="X7" s="36">
        <v>45.8</v>
      </c>
      <c r="Y7" s="36">
        <v>49.51</v>
      </c>
      <c r="Z7" s="36">
        <v>51.4</v>
      </c>
      <c r="AA7" s="36">
        <v>48.89</v>
      </c>
      <c r="AB7" s="36">
        <v>57.32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1803.81</v>
      </c>
      <c r="BF7" s="36">
        <v>1757.94</v>
      </c>
      <c r="BG7" s="36">
        <v>1550.61</v>
      </c>
      <c r="BH7" s="36">
        <v>1538.72</v>
      </c>
      <c r="BI7" s="36">
        <v>1012.3</v>
      </c>
      <c r="BJ7" s="36">
        <v>1764.87</v>
      </c>
      <c r="BK7" s="36">
        <v>1622.51</v>
      </c>
      <c r="BL7" s="36">
        <v>1569.13</v>
      </c>
      <c r="BM7" s="36">
        <v>1436</v>
      </c>
      <c r="BN7" s="36">
        <v>1434.89</v>
      </c>
      <c r="BO7" s="36">
        <v>1457.06</v>
      </c>
      <c r="BP7" s="36">
        <v>56.52</v>
      </c>
      <c r="BQ7" s="36">
        <v>57.71</v>
      </c>
      <c r="BR7" s="36">
        <v>60.48</v>
      </c>
      <c r="BS7" s="36">
        <v>61.09</v>
      </c>
      <c r="BT7" s="36">
        <v>60.32</v>
      </c>
      <c r="BU7" s="36">
        <v>60.75</v>
      </c>
      <c r="BV7" s="36">
        <v>62.83</v>
      </c>
      <c r="BW7" s="36">
        <v>64.63</v>
      </c>
      <c r="BX7" s="36">
        <v>66.56</v>
      </c>
      <c r="BY7" s="36">
        <v>66.22</v>
      </c>
      <c r="BZ7" s="36">
        <v>64.73</v>
      </c>
      <c r="CA7" s="36">
        <v>265.39999999999998</v>
      </c>
      <c r="CB7" s="36">
        <v>265.48</v>
      </c>
      <c r="CC7" s="36">
        <v>248.03</v>
      </c>
      <c r="CD7" s="36">
        <v>245.55</v>
      </c>
      <c r="CE7" s="36">
        <v>248.68</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91.07</v>
      </c>
      <c r="CX7" s="36">
        <v>93.35</v>
      </c>
      <c r="CY7" s="36">
        <v>94.04</v>
      </c>
      <c r="CZ7" s="36">
        <v>94.35</v>
      </c>
      <c r="DA7" s="36">
        <v>94.39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井川町総務課総務班</cp:lastModifiedBy>
  <cp:lastPrinted>2017-02-13T23:33:52Z</cp:lastPrinted>
  <dcterms:created xsi:type="dcterms:W3CDTF">2017-02-08T02:58:46Z</dcterms:created>
  <dcterms:modified xsi:type="dcterms:W3CDTF">2017-02-22T09:06:23Z</dcterms:modified>
  <cp:category/>
</cp:coreProperties>
</file>