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I10" i="4"/>
  <c r="B10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<sst xmlns="http://schemas.openxmlformats.org/spreadsheetml/2006/main" count="245" uniqueCount="125">
  <si>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</si>
  <si>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</si>
  <si>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</si>
  <si>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</si>
  <si>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</si>
  <si>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</si>
  <si>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</si>
  <si>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</si>
  <si>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</si>
  <si>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</si>
  <si>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</si>
  <si>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</si>
  <si>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</si>
  <si>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</si>
  <si>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</si>
  <si>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</si>
  <si>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</si>
  <si>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</si>
  <si>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</si>
  <si>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</si>
  <si>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</si>
  <si>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</si>
  <si>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</si>
  <si>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</si>
  <si>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</si>
  <si>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</si>
  <si>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</si>
  <si>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</si>
  <si>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</si>
  <si>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</si>
  <si>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</si>
  <si>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</si>
  <si>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</si>
  <si>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</si>
  <si>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</si>
  <si>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</si>
  <si>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</si>
  <si>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</si>
  <si>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</si>
  <si>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</si>
  <si>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</si>
  <si>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</si>
  <si>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</si>
  <si>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</si>
  <si>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</si>
  <si>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</si>
  <si>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</si>
  <si>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</si>
  <si>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</si>
  <si>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</si>
  <si>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</si>
  <si>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</si>
  <si>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</si>
  <si>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</si>
  <si>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</si>
  <si>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</si>
  <si>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</si>
  <si>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</si>
  <si>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</si>
  <si>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</si>
  <si>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</si>
  <si>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</si>
  <si>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</si>
  <si>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</si>
  <si>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</si>
  <si>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</si>
  <si>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</si>
  <si>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</si>
  <si>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</si>
  <si>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</si>
  <si>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</si>
  <si>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</si>
  <si>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</si>
  <si>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</si>
  <si>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</si>
  <si>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</si>
  <si>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</si>
  <si>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</si>
  <si>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</si>
  <si>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</si>
  <si>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</si>
  <si>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</si>
  <si>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</si>
  <si>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</si>
  <si>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</si>
  <si>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</si>
  <si>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</si>
  <si>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</si>
  <si>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</si>
  <si>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</si>
  <si>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</si>
  <si>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</si>
  <si>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</si>
  <si>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</si>
  <si>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</si>
  <si>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</si>
  <si>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</si>
  <si>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</si>
  <si>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</si>
  <si>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</si>
  <si>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</si>
  <si>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</si>
  <si>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</si>
  <si>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</si>
  <si>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</si>
  <si>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</si>
  <si>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</si>
  <si>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</si>
  <si>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</si>
  <si>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秋田県　井川町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</si>
  <si>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</si>
  <si>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</si>
  <si>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</si>
  <si>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</si>
  <si>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</si>
  <si>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</si>
  <si>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</si>
  <si>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</si>
  <si>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</si>
  <si>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</si>
  <si>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</si>
  <si>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【管渠改善率】
　当該年度に更新した管渠延長の割合を表した指標で、管渠の更新ペースや状況を把握できる数値である。この数値が１％の場合、すべての管渠を更新するのに100年以上かかるということである。当町は数値０が続いているが、古い管渠は約30年経過しており、今後は管路の老朽化等により更新が順次発生するため、数値の上昇が考えられる。更新費用の財源として、企業債の発行が大部分になると考えられるため、経営を急激に圧迫しないために、計画的な管路更新に努める。</t>
    <rPh sb="1" eb="2">
      <t>クダ</t>
    </rPh>
    <rPh sb="3" eb="5">
      <t>カイゼン</t>
    </rPh>
    <rPh sb="5" eb="6">
      <t>リツ</t>
    </rPh>
    <rPh sb="9" eb="11">
      <t>トウガイ</t>
    </rPh>
    <rPh sb="11" eb="13">
      <t>ネンド</t>
    </rPh>
    <rPh sb="14" eb="16">
      <t>コウシン</t>
    </rPh>
    <rPh sb="18" eb="19">
      <t>クダ</t>
    </rPh>
    <phoneticPr fontId="4"/>
  </si>
  <si>
    <t>　人口減少の影響で、下水道使用料収入の増加は見込めない状況にあり、今後は施設の老朽化に伴い、更新工事が順次発生していくと考えられる。経営努力により汚水処理費を抑制するよう努めるものの、使用料収入では処理費を賄えない状況となる。今後はより一層効率的な運営が必要であり、収益の向上のため、使用料金の改定等を検討する必要がある。</t>
    <rPh sb="1" eb="3">
      <t>ジンコウ</t>
    </rPh>
    <rPh sb="3" eb="5">
      <t>ゲンショウ</t>
    </rPh>
    <rPh sb="6" eb="8">
      <t>エイキョウ</t>
    </rPh>
    <rPh sb="10" eb="13">
      <t>ゲスイドウ</t>
    </rPh>
    <rPh sb="13" eb="16">
      <t>シヨウリョウ</t>
    </rPh>
    <rPh sb="16" eb="18">
      <t>シュウニュウ</t>
    </rPh>
    <rPh sb="19" eb="21">
      <t>ゾウカ</t>
    </rPh>
    <rPh sb="22" eb="24">
      <t>ミコ</t>
    </rPh>
    <rPh sb="27" eb="29">
      <t>ジョウキョウ</t>
    </rPh>
    <rPh sb="33" eb="35">
      <t>コンゴ</t>
    </rPh>
    <rPh sb="36" eb="38">
      <t>シセツ</t>
    </rPh>
    <rPh sb="39" eb="42">
      <t>ロウキュウカ</t>
    </rPh>
    <rPh sb="43" eb="44">
      <t>トモナ</t>
    </rPh>
    <rPh sb="46" eb="48">
      <t>コウシン</t>
    </rPh>
    <rPh sb="48" eb="50">
      <t>コウジ</t>
    </rPh>
    <rPh sb="51" eb="53">
      <t>ジュンジ</t>
    </rPh>
    <rPh sb="53" eb="55">
      <t>ハッセイ</t>
    </rPh>
    <rPh sb="60" eb="61">
      <t>カンガ</t>
    </rPh>
    <rPh sb="66" eb="68">
      <t>ケイエイ</t>
    </rPh>
    <rPh sb="68" eb="70">
      <t>ドリョク</t>
    </rPh>
    <rPh sb="73" eb="75">
      <t>オスイ</t>
    </rPh>
    <rPh sb="75" eb="78">
      <t>ショリヒ</t>
    </rPh>
    <rPh sb="79" eb="81">
      <t>ヨクセイ</t>
    </rPh>
    <rPh sb="85" eb="86">
      <t>ツト</t>
    </rPh>
    <rPh sb="92" eb="95">
      <t>シヨウリョウ</t>
    </rPh>
    <rPh sb="95" eb="97">
      <t>シュウニュウ</t>
    </rPh>
    <rPh sb="99" eb="102">
      <t>ショリヒ</t>
    </rPh>
    <rPh sb="103" eb="104">
      <t>マカナ</t>
    </rPh>
    <rPh sb="107" eb="109">
      <t>ジョウキョウ</t>
    </rPh>
    <rPh sb="113" eb="115">
      <t>コンゴ</t>
    </rPh>
    <rPh sb="118" eb="120">
      <t>イッソウ</t>
    </rPh>
    <rPh sb="120" eb="123">
      <t>コウリツテキ</t>
    </rPh>
    <rPh sb="124" eb="126">
      <t>ウンエイ</t>
    </rPh>
    <rPh sb="127" eb="129">
      <t>ヒツヨウ</t>
    </rPh>
    <rPh sb="133" eb="135">
      <t>シュウエキ</t>
    </rPh>
    <rPh sb="136" eb="138">
      <t>コウジョウ</t>
    </rPh>
    <rPh sb="142" eb="145">
      <t>シヨウリョウ</t>
    </rPh>
    <rPh sb="145" eb="146">
      <t>キン</t>
    </rPh>
    <rPh sb="147" eb="149">
      <t>カイテイ</t>
    </rPh>
    <rPh sb="149" eb="150">
      <t>トウ</t>
    </rPh>
    <rPh sb="151" eb="153">
      <t>ケントウ</t>
    </rPh>
    <rPh sb="155" eb="157">
      <t>ヒツヨウ</t>
    </rPh>
    <phoneticPr fontId="4"/>
  </si>
  <si>
    <t>【収益的収支比率】
　料金収入等の収益で、維持管理等の費用をどの程度賄えているかを表す指標であり、当町は50％付近に位置し、経営が厳しい状況が続いている。下水道使用料の未収金について、更なる収納対策に取り組み、収益向上を図る必要がある。
【企業債残高対事業規模比率】
　料金収入に対する企業債残高の割合であり、企業債残高の損失を表す指標である。当町では近年減少が続いているが、今後は管渠の老朽化により、更新が順次発生すると予想され、財源としての企業債の発行により数値が上昇すると考えられる。よって今後は経営の合理化と一層の経費削減に努め、計画的に企業債を発行する。
【経費回収率】
　使用料で回収すべき経費を、どの程度使用料で蓄えているかを表した指標であり、使用料水準を評価できる。当町においては、ほぼ横ばいに推移している。
　100％収納してしかるべきと捉え、収納対策に取り組むことで数値の向上を図る。
【施設利用率】
　晴天時平均水量を現在処理能力（晴天時）で除した数値で、施設がどの程度利用されているかを表す数値である。当町は全て流域下水道に接続しているため、該当数値なし。
【水洗化率】
　現在処理区域内人口のうち、実際に水洗便所を設置して汚水を処理している人口の割合である。当町は90％を超えており、類似団体平均値と比較すると、高い数値である。今後は、より安定した使用料収入、水質保全を図るために、更なる数値の向上を目指す。　</t>
    <rPh sb="1" eb="4">
      <t>シュウエキテキ</t>
    </rPh>
    <rPh sb="4" eb="6">
      <t>シュウシ</t>
    </rPh>
    <rPh sb="6" eb="8">
      <t>ヒリツ</t>
    </rPh>
    <rPh sb="11" eb="13">
      <t>リョウキン</t>
    </rPh>
    <rPh sb="13" eb="15">
      <t>シュウニュウ</t>
    </rPh>
    <rPh sb="15" eb="16">
      <t>トウ</t>
    </rPh>
    <rPh sb="17" eb="19">
      <t>シュウエキ</t>
    </rPh>
    <rPh sb="21" eb="23">
      <t>イジ</t>
    </rPh>
    <rPh sb="23" eb="25">
      <t>カンリ</t>
    </rPh>
    <rPh sb="25" eb="26">
      <t>トウ</t>
    </rPh>
    <rPh sb="27" eb="29">
      <t>ヒヨウ</t>
    </rPh>
    <rPh sb="32" eb="34">
      <t>テイド</t>
    </rPh>
    <rPh sb="34" eb="35">
      <t>マカナ</t>
    </rPh>
    <rPh sb="41" eb="42">
      <t>アラワ</t>
    </rPh>
    <rPh sb="43" eb="45">
      <t>シヒョウ</t>
    </rPh>
    <rPh sb="49" eb="51">
      <t>トウチョウ</t>
    </rPh>
    <rPh sb="55" eb="57">
      <t>フキン</t>
    </rPh>
    <rPh sb="58" eb="60">
      <t>イチ</t>
    </rPh>
    <rPh sb="62" eb="64">
      <t>ケイエイ</t>
    </rPh>
    <rPh sb="65" eb="66">
      <t>キビ</t>
    </rPh>
    <rPh sb="68" eb="70">
      <t>ジョウキョウ</t>
    </rPh>
    <rPh sb="71" eb="72">
      <t>ツヅ</t>
    </rPh>
    <rPh sb="77" eb="80">
      <t>ゲスイドウ</t>
    </rPh>
    <rPh sb="80" eb="83">
      <t>シヨウリョウ</t>
    </rPh>
    <rPh sb="84" eb="87">
      <t>ミシュウキン</t>
    </rPh>
    <rPh sb="92" eb="93">
      <t>サラ</t>
    </rPh>
    <rPh sb="95" eb="97">
      <t>シュウノウ</t>
    </rPh>
    <rPh sb="97" eb="99">
      <t>タイサク</t>
    </rPh>
    <rPh sb="100" eb="101">
      <t>ト</t>
    </rPh>
    <rPh sb="102" eb="103">
      <t>ク</t>
    </rPh>
    <rPh sb="105" eb="107">
      <t>シュウエキ</t>
    </rPh>
    <rPh sb="107" eb="109">
      <t>コウジョウ</t>
    </rPh>
    <rPh sb="110" eb="111">
      <t>ハカ</t>
    </rPh>
    <rPh sb="112" eb="114">
      <t>ヒツヨウ</t>
    </rPh>
    <rPh sb="121" eb="124">
      <t>キギョウサイ</t>
    </rPh>
    <rPh sb="124" eb="126">
      <t>ザンダカ</t>
    </rPh>
    <rPh sb="126" eb="127">
      <t>タイ</t>
    </rPh>
    <rPh sb="127" eb="129">
      <t>ジギョウ</t>
    </rPh>
    <rPh sb="129" eb="131">
      <t>キボ</t>
    </rPh>
    <rPh sb="131" eb="133">
      <t>ヒリツ</t>
    </rPh>
    <rPh sb="136" eb="138">
      <t>リョウキン</t>
    </rPh>
    <rPh sb="138" eb="140">
      <t>シュウニュウ</t>
    </rPh>
    <rPh sb="141" eb="142">
      <t>タイ</t>
    </rPh>
    <rPh sb="144" eb="147">
      <t>キギョウサイ</t>
    </rPh>
    <rPh sb="147" eb="149">
      <t>ザンダカ</t>
    </rPh>
    <rPh sb="150" eb="152">
      <t>ワリアイ</t>
    </rPh>
    <rPh sb="156" eb="159">
      <t>キギョウサイ</t>
    </rPh>
    <rPh sb="159" eb="161">
      <t>ザンダカ</t>
    </rPh>
    <rPh sb="162" eb="164">
      <t>ソンシツ</t>
    </rPh>
    <rPh sb="165" eb="166">
      <t>アラワ</t>
    </rPh>
    <rPh sb="167" eb="169">
      <t>シヒョウ</t>
    </rPh>
    <rPh sb="173" eb="175">
      <t>トウチョウ</t>
    </rPh>
    <rPh sb="177" eb="179">
      <t>キンネン</t>
    </rPh>
    <rPh sb="179" eb="181">
      <t>ゲンショウ</t>
    </rPh>
    <rPh sb="182" eb="183">
      <t>ツヅ</t>
    </rPh>
    <rPh sb="189" eb="191">
      <t>コンゴ</t>
    </rPh>
    <rPh sb="192" eb="193">
      <t>クダ</t>
    </rPh>
    <rPh sb="195" eb="198">
      <t>ロウキュウカ</t>
    </rPh>
    <rPh sb="202" eb="204">
      <t>コウシン</t>
    </rPh>
    <rPh sb="205" eb="207">
      <t>ジュンジ</t>
    </rPh>
    <rPh sb="207" eb="209">
      <t>ハッセイ</t>
    </rPh>
    <rPh sb="212" eb="214">
      <t>ヨソウ</t>
    </rPh>
    <rPh sb="217" eb="219">
      <t>ザイゲン</t>
    </rPh>
    <rPh sb="223" eb="226">
      <t>キギョウサイ</t>
    </rPh>
    <rPh sb="227" eb="229">
      <t>ハッコウ</t>
    </rPh>
    <rPh sb="232" eb="234">
      <t>スウチ</t>
    </rPh>
    <rPh sb="235" eb="237">
      <t>ジョウショウ</t>
    </rPh>
    <rPh sb="240" eb="241">
      <t>カンガ</t>
    </rPh>
    <rPh sb="249" eb="251">
      <t>コンゴ</t>
    </rPh>
    <rPh sb="252" eb="254">
      <t>ケイエイ</t>
    </rPh>
    <rPh sb="255" eb="258">
      <t>ゴウリカ</t>
    </rPh>
    <rPh sb="259" eb="261">
      <t>イッソウ</t>
    </rPh>
    <rPh sb="262" eb="264">
      <t>ケイヒ</t>
    </rPh>
    <rPh sb="264" eb="266">
      <t>サクゲン</t>
    </rPh>
    <rPh sb="267" eb="268">
      <t>ツト</t>
    </rPh>
    <rPh sb="270" eb="273">
      <t>ケイカクテキ</t>
    </rPh>
    <rPh sb="274" eb="277">
      <t>キギョウサイ</t>
    </rPh>
    <rPh sb="278" eb="280">
      <t>ハッコウ</t>
    </rPh>
    <rPh sb="286" eb="288">
      <t>ケイヒ</t>
    </rPh>
    <rPh sb="288" eb="290">
      <t>カイシュウ</t>
    </rPh>
    <rPh sb="290" eb="291">
      <t>リツ</t>
    </rPh>
    <rPh sb="294" eb="297">
      <t>シヨウリョウ</t>
    </rPh>
    <rPh sb="298" eb="300">
      <t>カイシュウ</t>
    </rPh>
    <rPh sb="303" eb="305">
      <t>ケイヒ</t>
    </rPh>
    <rPh sb="309" eb="311">
      <t>テイド</t>
    </rPh>
    <rPh sb="311" eb="314">
      <t>シヨウリョウ</t>
    </rPh>
    <rPh sb="315" eb="316">
      <t>タクワ</t>
    </rPh>
    <rPh sb="322" eb="323">
      <t>アラワ</t>
    </rPh>
    <rPh sb="325" eb="327">
      <t>シヒョウ</t>
    </rPh>
    <rPh sb="331" eb="334">
      <t>シヨウリョウ</t>
    </rPh>
    <rPh sb="334" eb="336">
      <t>スイジュン</t>
    </rPh>
    <rPh sb="337" eb="339">
      <t>ヒョウカ</t>
    </rPh>
    <rPh sb="343" eb="345">
      <t>トウチョウ</t>
    </rPh>
    <rPh sb="353" eb="354">
      <t>ヨコ</t>
    </rPh>
    <rPh sb="357" eb="359">
      <t>スイイ</t>
    </rPh>
    <rPh sb="370" eb="372">
      <t>シュウノウ</t>
    </rPh>
    <rPh sb="380" eb="381">
      <t>トラ</t>
    </rPh>
    <rPh sb="383" eb="385">
      <t>シュウノウ</t>
    </rPh>
    <rPh sb="385" eb="387">
      <t>タイサク</t>
    </rPh>
    <rPh sb="388" eb="389">
      <t>ト</t>
    </rPh>
    <rPh sb="390" eb="391">
      <t>ク</t>
    </rPh>
    <rPh sb="395" eb="397">
      <t>スウチ</t>
    </rPh>
    <rPh sb="398" eb="400">
      <t>コウジョウ</t>
    </rPh>
    <rPh sb="401" eb="402">
      <t>ハカ</t>
    </rPh>
    <rPh sb="407" eb="409">
      <t>シセツ</t>
    </rPh>
    <rPh sb="415" eb="418">
      <t>セイテンジ</t>
    </rPh>
    <rPh sb="418" eb="420">
      <t>ヘイキン</t>
    </rPh>
    <rPh sb="420" eb="422">
      <t>スイリョウ</t>
    </rPh>
    <rPh sb="423" eb="425">
      <t>ゲンザイ</t>
    </rPh>
    <rPh sb="425" eb="427">
      <t>ショリ</t>
    </rPh>
    <rPh sb="427" eb="429">
      <t>ノウリョク</t>
    </rPh>
    <rPh sb="430" eb="433">
      <t>セイテンジ</t>
    </rPh>
    <rPh sb="435" eb="436">
      <t>ジョ</t>
    </rPh>
    <rPh sb="438" eb="440">
      <t>スウチ</t>
    </rPh>
    <rPh sb="442" eb="444">
      <t>シセツ</t>
    </rPh>
    <rPh sb="447" eb="449">
      <t>テイド</t>
    </rPh>
    <rPh sb="449" eb="451">
      <t>リヨウ</t>
    </rPh>
    <rPh sb="458" eb="459">
      <t>アラワ</t>
    </rPh>
    <rPh sb="460" eb="462">
      <t>スウチ</t>
    </rPh>
    <rPh sb="466" eb="468">
      <t>トウチョウ</t>
    </rPh>
    <rPh sb="469" eb="470">
      <t>スベ</t>
    </rPh>
    <rPh sb="471" eb="473">
      <t>リュウイキ</t>
    </rPh>
    <rPh sb="473" eb="476">
      <t>ゲスイドウ</t>
    </rPh>
    <rPh sb="477" eb="479">
      <t>セツゾク</t>
    </rPh>
    <rPh sb="486" eb="488">
      <t>ガイトウ</t>
    </rPh>
    <rPh sb="488" eb="490">
      <t>スウチ</t>
    </rPh>
    <rPh sb="496" eb="498">
      <t>スイセン</t>
    </rPh>
    <rPh sb="498" eb="499">
      <t>カ</t>
    </rPh>
    <rPh sb="499" eb="500">
      <t>リツ</t>
    </rPh>
    <rPh sb="503" eb="505">
      <t>ゲンザイ</t>
    </rPh>
    <rPh sb="505" eb="507">
      <t>ショリ</t>
    </rPh>
    <rPh sb="507" eb="510">
      <t>クイキナイ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</si>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</sst>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22" fillId="0" borderId="6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 applyProtection="1">
      <alignment horizontal="left" vertical="top" wrapText="1"/>
      <protection locked="0"/>
    </xf>
    <xf numFmtId="0" fontId="22" fillId="0" borderId="7" xfId="1" applyFont="1" applyBorder="1" applyAlignment="1" applyProtection="1">
      <alignment horizontal="left" vertical="top" wrapText="1"/>
      <protection locked="0"/>
    </xf>
    <xf numFmtId="0" fontId="22" fillId="0" borderId="8" xfId="1" applyFont="1" applyBorder="1" applyAlignment="1" applyProtection="1">
      <alignment horizontal="left" vertical="top" wrapText="1"/>
      <protection locked="0"/>
    </xf>
    <xf numFmtId="0" fontId="22" fillId="0" borderId="1" xfId="1" applyFont="1" applyBorder="1" applyAlignment="1" applyProtection="1">
      <alignment horizontal="left" vertical="top" wrapText="1"/>
      <protection locked="0"/>
    </xf>
    <xf numFmtId="0" fontId="22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2000"/>
        <c:axId val="3019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2000"/>
        <c:axId val="30193920"/>
      </c:lineChart>
      <c:dateAx>
        <c:axId val="3019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93920"/>
        <c:crosses val="autoZero"/>
        <c:auto val="1"/>
        <c:lblOffset val="100"/>
        <c:baseTimeUnit val="years"/>
      </c:dateAx>
      <c:valAx>
        <c:axId val="3019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9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6752"/>
        <c:axId val="3114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6752"/>
        <c:axId val="31148672"/>
      </c:lineChart>
      <c:dateAx>
        <c:axId val="3114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8672"/>
        <c:crosses val="autoZero"/>
        <c:auto val="1"/>
        <c:lblOffset val="100"/>
        <c:baseTimeUnit val="years"/>
      </c:dateAx>
      <c:valAx>
        <c:axId val="3114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4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93.35</c:v>
                </c:pt>
                <c:pt idx="1">
                  <c:v>94.04</c:v>
                </c:pt>
                <c:pt idx="2">
                  <c:v>94.35</c:v>
                </c:pt>
                <c:pt idx="3">
                  <c:v>94.39</c:v>
                </c:pt>
                <c:pt idx="4">
                  <c:v>94.44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91424"/>
        <c:axId val="3119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1424"/>
        <c:axId val="31193344"/>
      </c:lineChart>
      <c:dateAx>
        <c:axId val="3119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93344"/>
        <c:crosses val="autoZero"/>
        <c:auto val="1"/>
        <c:lblOffset val="100"/>
        <c:baseTimeUnit val="years"/>
      </c:dateAx>
      <c:valAx>
        <c:axId val="3119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9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49.51</c:v>
                </c:pt>
                <c:pt idx="1">
                  <c:v>51.4</c:v>
                </c:pt>
                <c:pt idx="2">
                  <c:v>48.89</c:v>
                </c:pt>
                <c:pt idx="3">
                  <c:v>57.32</c:v>
                </c:pt>
                <c:pt idx="4">
                  <c:v>49.87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17184"/>
        <c:axId val="2991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7184"/>
        <c:axId val="29919104"/>
      </c:lineChart>
      <c:dateAx>
        <c:axId val="29917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19104"/>
        <c:crosses val="autoZero"/>
        <c:auto val="1"/>
        <c:lblOffset val="100"/>
        <c:baseTimeUnit val="years"/>
      </c:dateAx>
      <c:valAx>
        <c:axId val="2991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17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32928"/>
        <c:axId val="3008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32928"/>
        <c:axId val="30086656"/>
      </c:lineChart>
      <c:dateAx>
        <c:axId val="2993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86656"/>
        <c:crosses val="autoZero"/>
        <c:auto val="1"/>
        <c:lblOffset val="100"/>
        <c:baseTimeUnit val="years"/>
      </c:dateAx>
      <c:valAx>
        <c:axId val="3008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3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6384"/>
        <c:axId val="3013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6384"/>
        <c:axId val="30139520"/>
      </c:lineChart>
      <c:dateAx>
        <c:axId val="3009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39520"/>
        <c:crosses val="autoZero"/>
        <c:auto val="1"/>
        <c:lblOffset val="100"/>
        <c:baseTimeUnit val="years"/>
      </c:dateAx>
      <c:valAx>
        <c:axId val="3013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9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29952"/>
        <c:axId val="3083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29952"/>
        <c:axId val="30832128"/>
      </c:lineChart>
      <c:dateAx>
        <c:axId val="3082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32128"/>
        <c:crosses val="autoZero"/>
        <c:auto val="1"/>
        <c:lblOffset val="100"/>
        <c:baseTimeUnit val="years"/>
      </c:dateAx>
      <c:valAx>
        <c:axId val="3083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2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78720"/>
        <c:axId val="308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78720"/>
        <c:axId val="30884992"/>
      </c:lineChart>
      <c:dateAx>
        <c:axId val="3087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84992"/>
        <c:crosses val="autoZero"/>
        <c:auto val="1"/>
        <c:lblOffset val="100"/>
        <c:baseTimeUnit val="years"/>
      </c:dateAx>
      <c:valAx>
        <c:axId val="308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7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1757.94</c:v>
                </c:pt>
                <c:pt idx="1">
                  <c:v>1550.61</c:v>
                </c:pt>
                <c:pt idx="2">
                  <c:v>1538.72</c:v>
                </c:pt>
                <c:pt idx="3">
                  <c:v>1012.3</c:v>
                </c:pt>
                <c:pt idx="4">
                  <c:v>939.34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98816"/>
        <c:axId val="3090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98816"/>
        <c:axId val="30909184"/>
      </c:lineChart>
      <c:dateAx>
        <c:axId val="3089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09184"/>
        <c:crosses val="autoZero"/>
        <c:auto val="1"/>
        <c:lblOffset val="100"/>
        <c:baseTimeUnit val="years"/>
      </c:dateAx>
      <c:valAx>
        <c:axId val="3090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9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57.71</c:v>
                </c:pt>
                <c:pt idx="1">
                  <c:v>60.48</c:v>
                </c:pt>
                <c:pt idx="2">
                  <c:v>61.09</c:v>
                </c:pt>
                <c:pt idx="3">
                  <c:v>60.32</c:v>
                </c:pt>
                <c:pt idx="4">
                  <c:v>60.19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66368"/>
        <c:axId val="3107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66368"/>
        <c:axId val="31076736"/>
      </c:lineChart>
      <c:dateAx>
        <c:axId val="3106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76736"/>
        <c:crosses val="autoZero"/>
        <c:auto val="1"/>
        <c:lblOffset val="100"/>
        <c:baseTimeUnit val="years"/>
      </c:dateAx>
      <c:valAx>
        <c:axId val="3107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66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265.48</c:v>
                </c:pt>
                <c:pt idx="1">
                  <c:v>248.03</c:v>
                </c:pt>
                <c:pt idx="2">
                  <c:v>245.55</c:v>
                </c:pt>
                <c:pt idx="3">
                  <c:v>248.68</c:v>
                </c:pt>
                <c:pt idx="4">
                  <c:v>269.64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18848"/>
        <c:axId val="3112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18848"/>
        <c:axId val="31120768"/>
      </c:lineChart>
      <c:dateAx>
        <c:axId val="3111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20768"/>
        <c:crosses val="autoZero"/>
        <c:auto val="1"/>
        <c:lblOffset val="100"/>
        <c:baseTimeUnit val="years"/>
      </c:dateAx>
      <c:valAx>
        <c:axId val="3112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1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110" zoomScaleNormal="110" workbookViewId="0">
      <selection activeCell="AD9" sqref="AD9:AJ9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秋田県　井川町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4953</v>
      </c>
      <c r="AM8" s="67"/>
      <c r="AN8" s="67"/>
      <c r="AO8" s="67"/>
      <c r="AP8" s="67"/>
      <c r="AQ8" s="67"/>
      <c r="AR8" s="67"/>
      <c r="AS8" s="67"/>
      <c r="AT8" s="66">
        <f>データ!T6</f>
        <v>47.95</v>
      </c>
      <c r="AU8" s="66"/>
      <c r="AV8" s="66"/>
      <c r="AW8" s="66"/>
      <c r="AX8" s="66"/>
      <c r="AY8" s="66"/>
      <c r="AZ8" s="66"/>
      <c r="BA8" s="66"/>
      <c r="BB8" s="66">
        <f>データ!U6</f>
        <v>103.3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96.59</v>
      </c>
      <c r="Q10" s="66"/>
      <c r="R10" s="66"/>
      <c r="S10" s="66"/>
      <c r="T10" s="66"/>
      <c r="U10" s="66"/>
      <c r="V10" s="66"/>
      <c r="W10" s="66">
        <f>データ!Q6</f>
        <v>111.89</v>
      </c>
      <c r="X10" s="66"/>
      <c r="Y10" s="66"/>
      <c r="Z10" s="66"/>
      <c r="AA10" s="66"/>
      <c r="AB10" s="66"/>
      <c r="AC10" s="66"/>
      <c r="AD10" s="67">
        <f>データ!R6</f>
        <v>3080</v>
      </c>
      <c r="AE10" s="67"/>
      <c r="AF10" s="67"/>
      <c r="AG10" s="67"/>
      <c r="AH10" s="67"/>
      <c r="AI10" s="67"/>
      <c r="AJ10" s="67"/>
      <c r="AK10" s="2"/>
      <c r="AL10" s="67">
        <f>データ!V6</f>
        <v>4752</v>
      </c>
      <c r="AM10" s="67"/>
      <c r="AN10" s="67"/>
      <c r="AO10" s="67"/>
      <c r="AP10" s="67"/>
      <c r="AQ10" s="67"/>
      <c r="AR10" s="67"/>
      <c r="AS10" s="67"/>
      <c r="AT10" s="66">
        <f>データ!W6</f>
        <v>2.4500000000000002</v>
      </c>
      <c r="AU10" s="66"/>
      <c r="AV10" s="66"/>
      <c r="AW10" s="66"/>
      <c r="AX10" s="66"/>
      <c r="AY10" s="66"/>
      <c r="AZ10" s="66"/>
      <c r="BA10" s="66"/>
      <c r="BB10" s="66">
        <f>データ!X6</f>
        <v>1939.59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53660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秋田県　井川町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96.59</v>
      </c>
      <c r="Q6" s="34">
        <f t="shared" si="3"/>
        <v>111.89</v>
      </c>
      <c r="R6" s="34">
        <f t="shared" si="3"/>
        <v>3080</v>
      </c>
      <c r="S6" s="34">
        <f t="shared" si="3"/>
        <v>4953</v>
      </c>
      <c r="T6" s="34">
        <f t="shared" si="3"/>
        <v>47.95</v>
      </c>
      <c r="U6" s="34">
        <f t="shared" si="3"/>
        <v>103.3</v>
      </c>
      <c r="V6" s="34">
        <f t="shared" si="3"/>
        <v>4752</v>
      </c>
      <c r="W6" s="34">
        <f t="shared" si="3"/>
        <v>2.4500000000000002</v>
      </c>
      <c r="X6" s="34">
        <f t="shared" si="3"/>
        <v>1939.59</v>
      </c>
      <c r="Y6" s="35">
        <f>IF(Y7="",NA(),Y7)</f>
        <v>49.51</v>
      </c>
      <c r="Z6" s="35">
        <f t="shared" ref="Z6:AH6" si="4">IF(Z7="",NA(),Z7)</f>
        <v>51.4</v>
      </c>
      <c r="AA6" s="35">
        <f t="shared" si="4"/>
        <v>48.89</v>
      </c>
      <c r="AB6" s="35">
        <f t="shared" si="4"/>
        <v>57.32</v>
      </c>
      <c r="AC6" s="35">
        <f t="shared" si="4"/>
        <v>49.87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1757.94</v>
      </c>
      <c r="BG6" s="35">
        <f t="shared" ref="BG6:BO6" si="7">IF(BG7="",NA(),BG7)</f>
        <v>1550.61</v>
      </c>
      <c r="BH6" s="35">
        <f t="shared" si="7"/>
        <v>1538.72</v>
      </c>
      <c r="BI6" s="35">
        <f t="shared" si="7"/>
        <v>1012.3</v>
      </c>
      <c r="BJ6" s="35">
        <f t="shared" si="7"/>
        <v>939.34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57.71</v>
      </c>
      <c r="BR6" s="35">
        <f t="shared" ref="BR6:BZ6" si="8">IF(BR7="",NA(),BR7)</f>
        <v>60.48</v>
      </c>
      <c r="BS6" s="35">
        <f t="shared" si="8"/>
        <v>61.09</v>
      </c>
      <c r="BT6" s="35">
        <f t="shared" si="8"/>
        <v>60.32</v>
      </c>
      <c r="BU6" s="35">
        <f t="shared" si="8"/>
        <v>60.19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265.48</v>
      </c>
      <c r="CC6" s="35">
        <f t="shared" ref="CC6:CK6" si="9">IF(CC7="",NA(),CC7)</f>
        <v>248.03</v>
      </c>
      <c r="CD6" s="35">
        <f t="shared" si="9"/>
        <v>245.55</v>
      </c>
      <c r="CE6" s="35">
        <f t="shared" si="9"/>
        <v>248.68</v>
      </c>
      <c r="CF6" s="35">
        <f t="shared" si="9"/>
        <v>269.64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93.35</v>
      </c>
      <c r="CY6" s="35">
        <f t="shared" ref="CY6:DG6" si="11">IF(CY7="",NA(),CY7)</f>
        <v>94.04</v>
      </c>
      <c r="CZ6" s="35">
        <f t="shared" si="11"/>
        <v>94.35</v>
      </c>
      <c r="DA6" s="35">
        <f t="shared" si="11"/>
        <v>94.39</v>
      </c>
      <c r="DB6" s="35">
        <f t="shared" si="11"/>
        <v>94.44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53660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96.59</v>
      </c>
      <c r="Q7" s="38">
        <v>111.89</v>
      </c>
      <c r="R7" s="38">
        <v>3080</v>
      </c>
      <c r="S7" s="38">
        <v>4953</v>
      </c>
      <c r="T7" s="38">
        <v>47.95</v>
      </c>
      <c r="U7" s="38">
        <v>103.3</v>
      </c>
      <c r="V7" s="38">
        <v>4752</v>
      </c>
      <c r="W7" s="38">
        <v>2.4500000000000002</v>
      </c>
      <c r="X7" s="38">
        <v>1939.59</v>
      </c>
      <c r="Y7" s="38">
        <v>49.51</v>
      </c>
      <c r="Z7" s="38">
        <v>51.4</v>
      </c>
      <c r="AA7" s="38">
        <v>48.89</v>
      </c>
      <c r="AB7" s="38">
        <v>57.32</v>
      </c>
      <c r="AC7" s="38">
        <v>49.87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1757.94</v>
      </c>
      <c r="BG7" s="38">
        <v>1550.61</v>
      </c>
      <c r="BH7" s="38">
        <v>1538.72</v>
      </c>
      <c r="BI7" s="38">
        <v>1012.3</v>
      </c>
      <c r="BJ7" s="38">
        <v>939.34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57.71</v>
      </c>
      <c r="BR7" s="38">
        <v>60.48</v>
      </c>
      <c r="BS7" s="38">
        <v>61.09</v>
      </c>
      <c r="BT7" s="38">
        <v>60.32</v>
      </c>
      <c r="BU7" s="38">
        <v>60.19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265.48</v>
      </c>
      <c r="CC7" s="38">
        <v>248.03</v>
      </c>
      <c r="CD7" s="38">
        <v>245.55</v>
      </c>
      <c r="CE7" s="38">
        <v>248.68</v>
      </c>
      <c r="CF7" s="38">
        <v>269.64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93.35</v>
      </c>
      <c r="CY7" s="38">
        <v>94.04</v>
      </c>
      <c r="CZ7" s="38">
        <v>94.35</v>
      </c>
      <c r="DA7" s="38">
        <v>94.39</v>
      </c>
      <c r="DB7" s="38">
        <v>94.44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2017-12-25T02:16:52Z</dcterms:created>
  <dcterms:modified xsi:type="dcterms:W3CDTF">2018-02-06T02:41:54Z</dcterms:modified>
</cp:coreProperties>
</file>