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t007\Desktop\"/>
    </mc:Choice>
  </mc:AlternateContent>
  <workbookProtection workbookAlgorithmName="SHA-512" workbookHashValue="INfSdaZtLQDlVpO8bxNCGAOikJWUxrlwyLsT3rdbL9ZcupCEw6I6ioiwoV0nPs0Xk07uQJe5D46RGGtBjouFyg==" workbookSaltValue="LVU7+K8l0U+jsW4mBWRX+Q==" workbookSpinCount="100000" lockStructure="1"/>
  <bookViews>
    <workbookView xWindow="0" yWindow="0" windowWidth="18840" windowHeight="1036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<sst xmlns="http://schemas.openxmlformats.org/spreadsheetml/2006/main" count="232" uniqueCount="120">
  <si>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</si>
  <si>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</si>
  <si>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</si>
  <si>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</si>
  <si>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</si>
  <si>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</si>
  <si>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</si>
  <si>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</si>
  <si>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</si>
  <si>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</si>
  <si>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</si>
  <si>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</si>
  <si>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</si>
  <si>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</si>
  <si>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</si>
  <si>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</si>
  <si>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</si>
  <si>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</si>
  <si>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</si>
  <si>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</si>
  <si>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</si>
  <si>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</si>
  <si>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</si>
  <si>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</si>
  <si>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</si>
  <si>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</si>
  <si>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</si>
  <si>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</si>
  <si>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</si>
  <si>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</si>
  <si>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</si>
  <si>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</si>
  <si>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</si>
  <si>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</si>
  <si>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</si>
  <si>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</si>
  <si>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</si>
  <si>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</si>
  <si>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</si>
  <si>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</si>
  <si>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</si>
  <si>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</si>
  <si>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</si>
  <si>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</si>
  <si>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</si>
  <si>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</si>
  <si>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</si>
  <si>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</si>
  <si>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</si>
  <si>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</si>
  <si>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</si>
  <si>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</si>
  <si>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</si>
  <si>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</si>
  <si>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</si>
  <si>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</si>
  <si>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</si>
  <si>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</si>
  <si>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</si>
  <si>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</si>
  <si>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</si>
  <si>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</si>
  <si>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</si>
  <si>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</si>
  <si>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</si>
  <si>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</si>
  <si>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</si>
  <si>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</si>
  <si>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</si>
  <si>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</si>
  <si>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</si>
  <si>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</si>
  <si>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</si>
  <si>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</si>
  <si>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</si>
  <si>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</si>
  <si>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</si>
  <si>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</si>
  <si>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</si>
  <si>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</si>
  <si>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</si>
  <si>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</si>
  <si>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</si>
  <si>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</si>
  <si>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</si>
  <si>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</si>
  <si>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</si>
  <si>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</si>
  <si>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</si>
  <si>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</si>
  <si>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</si>
  <si>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</si>
  <si>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</si>
  <si>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</si>
  <si>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</si>
  <si>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</si>
  <si>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</si>
  <si>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</si>
  <si>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</si>
  <si>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</si>
  <si>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</si>
  <si>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</si>
  <si>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</si>
  <si>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</si>
  <si>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</si>
  <si>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井川町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</si>
  <si>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</si>
  <si>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</si>
  <si>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</si>
  <si>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</si>
  <si>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</si>
  <si>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</si>
  <si>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</si>
  <si>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</si>
  <si>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</si>
  <si>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</si>
  <si>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</si>
  <si>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経常収支比率について、過去5年間において100％以上となっており、経常黒字となっている。　　　　流動比率について、H26年度の公営企業法の改正に伴い、H26年度は100％を下回ったが、H27以降は経営努力により回復している。　　　　　　　　　　　　　企業債残高対給水収益比率について、全国平均より高くなっているが、償還元金残高においては年々減少している。今後ポンプ場整備による新規起債を予定している為、単年度において若干の増加が見込まれるが、健全性は確保されている。　　　　　　　　料金回収率について、100％を超え、類似団体平均値より約25％、全国平均より約9％高くなっており、料金水準は適正となっている。　　　　　　　　給水原価について、類似団体平均値より約64円下回っており、適正な数値となっている。　　　　　　　施設利用率について、類似団体平均値より約15％高い水準となっているが、人口減少により総配水量が減少してきている為、施設の遊休率が高くなっていくことが予想される。　　　　　　　　　　　　　　　有収率について、類似団体に比べると高くなっているが、全国平均よりは低くなっている。</t>
    <rPh sb="0" eb="2">
      <t>ケイジョウ</t>
    </rPh>
    <rPh sb="2" eb="4">
      <t>シュウシ</t>
    </rPh>
    <rPh sb="4" eb="6">
      <t>ヒリツ</t>
    </rPh>
    <rPh sb="11" eb="13">
      <t>カコ</t>
    </rPh>
    <rPh sb="14" eb="16">
      <t>ネンカン</t>
    </rPh>
    <rPh sb="24" eb="26">
      <t>イジョウ</t>
    </rPh>
    <rPh sb="33" eb="35">
      <t>ケイジョウ</t>
    </rPh>
    <rPh sb="35" eb="37">
      <t>クロジ</t>
    </rPh>
    <rPh sb="48" eb="50">
      <t>リュウドウ</t>
    </rPh>
    <rPh sb="50" eb="52">
      <t>ヒリツ</t>
    </rPh>
    <rPh sb="60" eb="62">
      <t>ネンド</t>
    </rPh>
    <rPh sb="63" eb="65">
      <t>コウエイ</t>
    </rPh>
    <rPh sb="65" eb="67">
      <t>キギョウ</t>
    </rPh>
    <rPh sb="67" eb="68">
      <t>ホウ</t>
    </rPh>
    <rPh sb="69" eb="71">
      <t>カイセイ</t>
    </rPh>
    <rPh sb="72" eb="73">
      <t>トモナ</t>
    </rPh>
    <rPh sb="78" eb="80">
      <t>ネンド</t>
    </rPh>
    <rPh sb="86" eb="88">
      <t>シタマワ</t>
    </rPh>
    <rPh sb="95" eb="97">
      <t>イコウ</t>
    </rPh>
    <rPh sb="98" eb="100">
      <t>ケイエイ</t>
    </rPh>
    <rPh sb="100" eb="102">
      <t>ドリョク</t>
    </rPh>
    <rPh sb="105" eb="107">
      <t>カイフク</t>
    </rPh>
    <rPh sb="125" eb="127">
      <t>キギョウ</t>
    </rPh>
    <rPh sb="127" eb="128">
      <t>サイ</t>
    </rPh>
    <rPh sb="128" eb="130">
      <t>ザンダカ</t>
    </rPh>
    <rPh sb="130" eb="131">
      <t>タイ</t>
    </rPh>
    <rPh sb="131" eb="133">
      <t>キュウスイ</t>
    </rPh>
    <rPh sb="133" eb="135">
      <t>シュウエキ</t>
    </rPh>
    <rPh sb="135" eb="137">
      <t>ヒリツ</t>
    </rPh>
    <rPh sb="142" eb="144">
      <t>ゼンコク</t>
    </rPh>
    <rPh sb="144" eb="146">
      <t>ヘイキン</t>
    </rPh>
    <rPh sb="148" eb="149">
      <t>タカ</t>
    </rPh>
    <rPh sb="157" eb="159">
      <t>ショウカン</t>
    </rPh>
    <rPh sb="159" eb="161">
      <t>ガンキン</t>
    </rPh>
    <rPh sb="161" eb="163">
      <t>ザンダカ</t>
    </rPh>
    <rPh sb="168" eb="170">
      <t>ネンネン</t>
    </rPh>
    <rPh sb="170" eb="172">
      <t>ゲンショウ</t>
    </rPh>
    <rPh sb="177" eb="179">
      <t>コンゴ</t>
    </rPh>
    <rPh sb="182" eb="183">
      <t>ジョウ</t>
    </rPh>
    <rPh sb="183" eb="185">
      <t>セイビ</t>
    </rPh>
    <rPh sb="188" eb="190">
      <t>シンキ</t>
    </rPh>
    <rPh sb="190" eb="192">
      <t>キサイ</t>
    </rPh>
    <rPh sb="193" eb="195">
      <t>ヨテイ</t>
    </rPh>
    <rPh sb="199" eb="200">
      <t>タメ</t>
    </rPh>
    <rPh sb="201" eb="203">
      <t>タンネン</t>
    </rPh>
    <rPh sb="203" eb="204">
      <t>ド</t>
    </rPh>
    <rPh sb="208" eb="210">
      <t>ジャッカン</t>
    </rPh>
    <rPh sb="211" eb="213">
      <t>ゾウカ</t>
    </rPh>
    <rPh sb="214" eb="216">
      <t>ミコ</t>
    </rPh>
    <rPh sb="221" eb="224">
      <t>ケンゼンセイ</t>
    </rPh>
    <rPh sb="225" eb="227">
      <t>カクホ</t>
    </rPh>
    <rPh sb="241" eb="243">
      <t>リョウキン</t>
    </rPh>
    <rPh sb="243" eb="245">
      <t>カイシュウ</t>
    </rPh>
    <rPh sb="245" eb="246">
      <t>リツ</t>
    </rPh>
    <rPh sb="256" eb="257">
      <t>コ</t>
    </rPh>
    <rPh sb="259" eb="261">
      <t>ルイジ</t>
    </rPh>
    <rPh sb="261" eb="263">
      <t>ダンタイ</t>
    </rPh>
    <rPh sb="263" eb="266">
      <t>ヘイキンチ</t>
    </rPh>
    <rPh sb="268" eb="269">
      <t>ヤク</t>
    </rPh>
    <rPh sb="273" eb="275">
      <t>ゼンコク</t>
    </rPh>
    <rPh sb="275" eb="277">
      <t>ヘイキン</t>
    </rPh>
    <rPh sb="279" eb="280">
      <t>ヤク</t>
    </rPh>
    <rPh sb="282" eb="283">
      <t>タカ</t>
    </rPh>
    <rPh sb="290" eb="292">
      <t>リョウキン</t>
    </rPh>
    <rPh sb="292" eb="294">
      <t>スイジュン</t>
    </rPh>
    <rPh sb="295" eb="297">
      <t>テキセイ</t>
    </rPh>
    <rPh sb="312" eb="314">
      <t>キュウスイ</t>
    </rPh>
    <rPh sb="314" eb="316">
      <t>ゲンカ</t>
    </rPh>
    <rPh sb="321" eb="323">
      <t>ルイジ</t>
    </rPh>
    <rPh sb="323" eb="325">
      <t>ダンタイ</t>
    </rPh>
    <rPh sb="325" eb="328">
      <t>ヘイキンチ</t>
    </rPh>
    <rPh sb="330" eb="331">
      <t>ヤク</t>
    </rPh>
    <rPh sb="333" eb="334">
      <t>エン</t>
    </rPh>
    <rPh sb="334" eb="336">
      <t>シタマワ</t>
    </rPh>
    <rPh sb="341" eb="343">
      <t>テキセイ</t>
    </rPh>
    <rPh sb="344" eb="346">
      <t>スウチ</t>
    </rPh>
    <rPh sb="360" eb="362">
      <t>シセツ</t>
    </rPh>
    <rPh sb="362" eb="365">
      <t>リヨウリツ</t>
    </rPh>
    <rPh sb="370" eb="372">
      <t>ルイジ</t>
    </rPh>
    <rPh sb="372" eb="374">
      <t>ダンタイ</t>
    </rPh>
    <rPh sb="374" eb="377">
      <t>ヘイキンチ</t>
    </rPh>
    <rPh sb="379" eb="380">
      <t>ヤク</t>
    </rPh>
    <rPh sb="383" eb="384">
      <t>タカ</t>
    </rPh>
    <rPh sb="385" eb="387">
      <t>スイジュン</t>
    </rPh>
    <rPh sb="395" eb="397">
      <t>ジンコウ</t>
    </rPh>
    <rPh sb="397" eb="399">
      <t>ゲンショウ</t>
    </rPh>
    <rPh sb="402" eb="403">
      <t>ソウ</t>
    </rPh>
    <rPh sb="403" eb="405">
      <t>ハイスイ</t>
    </rPh>
    <rPh sb="405" eb="406">
      <t>リョウ</t>
    </rPh>
    <rPh sb="407" eb="409">
      <t>ゲンショウ</t>
    </rPh>
    <rPh sb="415" eb="416">
      <t>タメ</t>
    </rPh>
    <rPh sb="417" eb="419">
      <t>シセツ</t>
    </rPh>
    <rPh sb="420" eb="422">
      <t>ユウキュウ</t>
    </rPh>
    <rPh sb="422" eb="423">
      <t>リツ</t>
    </rPh>
    <rPh sb="424" eb="425">
      <t>タカ</t>
    </rPh>
    <rPh sb="434" eb="436">
      <t>ヨソウ</t>
    </rPh>
    <rPh sb="455" eb="457">
      <t>ユウシュウ</t>
    </rPh>
    <rPh sb="457" eb="458">
      <t>リツ</t>
    </rPh>
    <rPh sb="463" eb="465">
      <t>ルイジ</t>
    </rPh>
    <rPh sb="465" eb="467">
      <t>ダンタイ</t>
    </rPh>
    <rPh sb="468" eb="469">
      <t>クラ</t>
    </rPh>
    <rPh sb="472" eb="473">
      <t>タカ</t>
    </rPh>
    <rPh sb="481" eb="483">
      <t>ゼンコク</t>
    </rPh>
    <rPh sb="483" eb="485">
      <t>ヘイキン</t>
    </rPh>
    <rPh sb="488" eb="489">
      <t>ヒク</t>
    </rPh>
    <phoneticPr fontId="4"/>
  </si>
  <si>
    <t>管路経年化率は、H29年度も昨年と同程度の数値となっているが、類似団体平均値、全国平均よりは低くなっている。管路の更新については、緊急性は低いが、今後増加することが見込まれることから、計画的に更新していく必要がある。</t>
    <rPh sb="0" eb="2">
      <t>カンロ</t>
    </rPh>
    <rPh sb="2" eb="5">
      <t>ケイネンカ</t>
    </rPh>
    <rPh sb="5" eb="6">
      <t>リツ</t>
    </rPh>
    <rPh sb="11" eb="13">
      <t>ネンド</t>
    </rPh>
    <rPh sb="14" eb="16">
      <t>サクネン</t>
    </rPh>
    <rPh sb="17" eb="20">
      <t>ドウテイド</t>
    </rPh>
    <rPh sb="21" eb="23">
      <t>スウチ</t>
    </rPh>
    <rPh sb="31" eb="33">
      <t>ルイジ</t>
    </rPh>
    <rPh sb="33" eb="35">
      <t>ダンタイ</t>
    </rPh>
    <rPh sb="35" eb="38">
      <t>ヘイキンチ</t>
    </rPh>
    <rPh sb="39" eb="41">
      <t>ゼンコク</t>
    </rPh>
    <rPh sb="41" eb="43">
      <t>ヘイキン</t>
    </rPh>
    <rPh sb="46" eb="47">
      <t>ヒク</t>
    </rPh>
    <rPh sb="54" eb="56">
      <t>カンロ</t>
    </rPh>
    <rPh sb="57" eb="59">
      <t>コウシン</t>
    </rPh>
    <rPh sb="65" eb="68">
      <t>キンキュウセイ</t>
    </rPh>
    <rPh sb="69" eb="70">
      <t>ヒク</t>
    </rPh>
    <rPh sb="73" eb="75">
      <t>コンゴ</t>
    </rPh>
    <rPh sb="75" eb="77">
      <t>ゾウカ</t>
    </rPh>
    <rPh sb="82" eb="84">
      <t>ミコ</t>
    </rPh>
    <rPh sb="92" eb="95">
      <t>ケイカクテキ</t>
    </rPh>
    <rPh sb="96" eb="98">
      <t>コウシン</t>
    </rPh>
    <rPh sb="102" eb="104">
      <t>ヒツヨウ</t>
    </rPh>
    <phoneticPr fontId="4"/>
  </si>
  <si>
    <t>経営の健全性については、確保されているが、人口の減少による料金収入の減少が予想される。　　　また、施設や管路の老朽化による更新の際の財源確保、経営に与える影響を分析し、料金体系や経営改善等の見直しを行う必要がある。</t>
    <rPh sb="0" eb="2">
      <t>ケイエイ</t>
    </rPh>
    <rPh sb="3" eb="5">
      <t>ケンゼン</t>
    </rPh>
    <rPh sb="5" eb="6">
      <t>セイ</t>
    </rPh>
    <rPh sb="12" eb="14">
      <t>カクホ</t>
    </rPh>
    <rPh sb="21" eb="23">
      <t>ジンコウ</t>
    </rPh>
    <rPh sb="24" eb="26">
      <t>ゲンショウ</t>
    </rPh>
    <rPh sb="29" eb="31">
      <t>リョウキン</t>
    </rPh>
    <rPh sb="31" eb="33">
      <t>シュウニュウ</t>
    </rPh>
    <rPh sb="34" eb="36">
      <t>ゲンショウ</t>
    </rPh>
    <rPh sb="37" eb="39">
      <t>ヨソウ</t>
    </rPh>
    <rPh sb="49" eb="51">
      <t>シセツ</t>
    </rPh>
    <rPh sb="52" eb="54">
      <t>カンロ</t>
    </rPh>
    <rPh sb="55" eb="58">
      <t>ロウキュウカ</t>
    </rPh>
    <rPh sb="61" eb="63">
      <t>コウシン</t>
    </rPh>
    <rPh sb="64" eb="65">
      <t>サイ</t>
    </rPh>
    <rPh sb="66" eb="68">
      <t>ザイゲン</t>
    </rPh>
    <rPh sb="68" eb="70">
      <t>カクホ</t>
    </rPh>
    <rPh sb="71" eb="73">
      <t>ケイエイ</t>
    </rPh>
    <rPh sb="74" eb="75">
      <t>アタ</t>
    </rPh>
    <rPh sb="77" eb="79">
      <t>エイキョウ</t>
    </rPh>
    <rPh sb="80" eb="82">
      <t>ブンセキ</t>
    </rPh>
    <rPh sb="84" eb="86">
      <t>リョウキン</t>
    </rPh>
    <rPh sb="86" eb="88">
      <t>タイケイ</t>
    </rPh>
    <rPh sb="89" eb="91">
      <t>ケイエイ</t>
    </rPh>
    <rPh sb="91" eb="93">
      <t>カイゼン</t>
    </rPh>
    <rPh sb="93" eb="94">
      <t>トウ</t>
    </rPh>
    <rPh sb="95" eb="97">
      <t>ミナオ</t>
    </rPh>
    <rPh sb="99" eb="100">
      <t>オコナ</t>
    </rPh>
    <rPh sb="101" eb="10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</si>
</sst>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9F-4D3D-90F8-8D06C0E3E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19864"/>
        <c:axId val="18292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9F-4D3D-90F8-8D06C0E3E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19864"/>
        <c:axId val="182920248"/>
      </c:lineChart>
      <c:dateAx>
        <c:axId val="18291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920248"/>
        <c:crosses val="autoZero"/>
        <c:auto val="1"/>
        <c:lblOffset val="100"/>
        <c:baseTimeUnit val="years"/>
      </c:dateAx>
      <c:valAx>
        <c:axId val="18292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1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67.27</c:v>
                </c:pt>
                <c:pt idx="1">
                  <c:v>66.66</c:v>
                </c:pt>
                <c:pt idx="2">
                  <c:v>64.489999999999995</c:v>
                </c:pt>
                <c:pt idx="3">
                  <c:v>63.67</c:v>
                </c:pt>
                <c:pt idx="4">
                  <c:v>65.53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92-4FE8-A34E-A9C957F2F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22712"/>
        <c:axId val="18382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92-4FE8-A34E-A9C957F2F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22712"/>
        <c:axId val="183823104"/>
      </c:lineChart>
      <c:dateAx>
        <c:axId val="18382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23104"/>
        <c:crosses val="autoZero"/>
        <c:auto val="1"/>
        <c:lblOffset val="100"/>
        <c:baseTimeUnit val="years"/>
      </c:dateAx>
      <c:valAx>
        <c:axId val="18382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2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82.67</c:v>
                </c:pt>
                <c:pt idx="1">
                  <c:v>84.91</c:v>
                </c:pt>
                <c:pt idx="2">
                  <c:v>85.9</c:v>
                </c:pt>
                <c:pt idx="3">
                  <c:v>84.77</c:v>
                </c:pt>
                <c:pt idx="4">
                  <c:v>81.739999999999995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FC-497C-859A-6C8F2956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8256"/>
        <c:axId val="18382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FC-497C-859A-6C8F2956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8256"/>
        <c:axId val="183824280"/>
      </c:lineChart>
      <c:dateAx>
        <c:axId val="18387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24280"/>
        <c:crosses val="autoZero"/>
        <c:auto val="1"/>
        <c:lblOffset val="100"/>
        <c:baseTimeUnit val="years"/>
      </c:dateAx>
      <c:valAx>
        <c:axId val="183824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7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118.99</c:v>
                </c:pt>
                <c:pt idx="1">
                  <c:v>128.11000000000001</c:v>
                </c:pt>
                <c:pt idx="2">
                  <c:v>126.73</c:v>
                </c:pt>
                <c:pt idx="3">
                  <c:v>125.99</c:v>
                </c:pt>
                <c:pt idx="4">
                  <c:v>120.16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9-490A-A506-8C6496FC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26280"/>
        <c:axId val="18352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9-490A-A506-8C6496FC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26280"/>
        <c:axId val="183526664"/>
      </c:lineChart>
      <c:dateAx>
        <c:axId val="183526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26664"/>
        <c:crosses val="autoZero"/>
        <c:auto val="1"/>
        <c:lblOffset val="100"/>
        <c:baseTimeUnit val="years"/>
      </c:dateAx>
      <c:valAx>
        <c:axId val="183526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26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41.64</c:v>
                </c:pt>
                <c:pt idx="1">
                  <c:v>46</c:v>
                </c:pt>
                <c:pt idx="2">
                  <c:v>47.54</c:v>
                </c:pt>
                <c:pt idx="3">
                  <c:v>49.21</c:v>
                </c:pt>
                <c:pt idx="4">
                  <c:v>50.7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EC-4042-98C0-2ADB4189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9768"/>
        <c:axId val="18384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EC-4042-98C0-2ADB4189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9768"/>
        <c:axId val="183844704"/>
      </c:lineChart>
      <c:dateAx>
        <c:axId val="18353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44704"/>
        <c:crosses val="autoZero"/>
        <c:auto val="1"/>
        <c:lblOffset val="100"/>
        <c:baseTimeUnit val="years"/>
      </c:dateAx>
      <c:valAx>
        <c:axId val="18384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3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5.52</c:v>
                </c:pt>
                <c:pt idx="1">
                  <c:v>5.52</c:v>
                </c:pt>
                <c:pt idx="2">
                  <c:v>4.1900000000000004</c:v>
                </c:pt>
                <c:pt idx="3">
                  <c:v>12.1</c:v>
                </c:pt>
                <c:pt idx="4">
                  <c:v>11.97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3-4FAE-9078-46CF60880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40136"/>
        <c:axId val="18387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B3-4FAE-9078-46CF60880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40136"/>
        <c:axId val="183875512"/>
      </c:lineChart>
      <c:dateAx>
        <c:axId val="183940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75512"/>
        <c:crosses val="autoZero"/>
        <c:auto val="1"/>
        <c:lblOffset val="100"/>
        <c:baseTimeUnit val="years"/>
      </c:dateAx>
      <c:valAx>
        <c:axId val="18387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40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89-4307-8324-0655596B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6688"/>
        <c:axId val="18387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89-4307-8324-0655596B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6688"/>
        <c:axId val="183877080"/>
      </c:lineChart>
      <c:dateAx>
        <c:axId val="18387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77080"/>
        <c:crosses val="autoZero"/>
        <c:auto val="1"/>
        <c:lblOffset val="100"/>
        <c:baseTimeUnit val="years"/>
      </c:dateAx>
      <c:valAx>
        <c:axId val="183877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7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850.33</c:v>
                </c:pt>
                <c:pt idx="1">
                  <c:v>91.68</c:v>
                </c:pt>
                <c:pt idx="2">
                  <c:v>102.91</c:v>
                </c:pt>
                <c:pt idx="3">
                  <c:v>137.49</c:v>
                </c:pt>
                <c:pt idx="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0-4301-B496-173FA52C0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8648"/>
        <c:axId val="18387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90-4301-B496-173FA52C0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8648"/>
        <c:axId val="183879040"/>
      </c:lineChart>
      <c:dateAx>
        <c:axId val="183878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79040"/>
        <c:crosses val="autoZero"/>
        <c:auto val="1"/>
        <c:lblOffset val="100"/>
        <c:baseTimeUnit val="years"/>
      </c:dateAx>
      <c:valAx>
        <c:axId val="183879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78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473.02</c:v>
                </c:pt>
                <c:pt idx="1">
                  <c:v>427.51</c:v>
                </c:pt>
                <c:pt idx="2">
                  <c:v>386.29</c:v>
                </c:pt>
                <c:pt idx="3">
                  <c:v>353</c:v>
                </c:pt>
                <c:pt idx="4">
                  <c:v>327.82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9-4B4F-B791-0314C8A3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96504"/>
        <c:axId val="1836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49-4B4F-B791-0314C8A3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96504"/>
        <c:axId val="183696896"/>
      </c:lineChart>
      <c:dateAx>
        <c:axId val="183696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696896"/>
        <c:crosses val="autoZero"/>
        <c:auto val="1"/>
        <c:lblOffset val="100"/>
        <c:baseTimeUnit val="years"/>
      </c:dateAx>
      <c:valAx>
        <c:axId val="18369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69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111.57</c:v>
                </c:pt>
                <c:pt idx="1">
                  <c:v>121.29</c:v>
                </c:pt>
                <c:pt idx="2">
                  <c:v>119.92</c:v>
                </c:pt>
                <c:pt idx="3">
                  <c:v>119.14</c:v>
                </c:pt>
                <c:pt idx="4">
                  <c:v>113.24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05-44C5-A576-44148DD4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98072"/>
        <c:axId val="18369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05-44C5-A576-44148DD4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98072"/>
        <c:axId val="183698464"/>
      </c:lineChart>
      <c:dateAx>
        <c:axId val="18369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698464"/>
        <c:crosses val="autoZero"/>
        <c:auto val="1"/>
        <c:lblOffset val="100"/>
        <c:baseTimeUnit val="years"/>
      </c:dateAx>
      <c:valAx>
        <c:axId val="18369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69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157.12</c:v>
                </c:pt>
                <c:pt idx="1">
                  <c:v>140.99</c:v>
                </c:pt>
                <c:pt idx="2">
                  <c:v>145.62</c:v>
                </c:pt>
                <c:pt idx="3">
                  <c:v>148.93</c:v>
                </c:pt>
                <c:pt idx="4">
                  <c:v>154.41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7-40AF-828D-8B721ADE7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21144"/>
        <c:axId val="1838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B7-40AF-828D-8B721ADE7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21144"/>
        <c:axId val="183821536"/>
      </c:lineChart>
      <c:dateAx>
        <c:axId val="183821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21536"/>
        <c:crosses val="autoZero"/>
        <c:auto val="1"/>
        <c:lblOffset val="100"/>
        <c:baseTimeUnit val="years"/>
      </c:dateAx>
      <c:valAx>
        <c:axId val="18382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21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60" zoomScaleNormal="6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秋田県　井川町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4877</v>
      </c>
      <c r="AM8" s="59"/>
      <c r="AN8" s="59"/>
      <c r="AO8" s="59"/>
      <c r="AP8" s="59"/>
      <c r="AQ8" s="59"/>
      <c r="AR8" s="59"/>
      <c r="AS8" s="59"/>
      <c r="AT8" s="50">
        <f>データ!$S$6</f>
        <v>47.95</v>
      </c>
      <c r="AU8" s="51"/>
      <c r="AV8" s="51"/>
      <c r="AW8" s="51"/>
      <c r="AX8" s="51"/>
      <c r="AY8" s="51"/>
      <c r="AZ8" s="51"/>
      <c r="BA8" s="51"/>
      <c r="BB8" s="52">
        <f>データ!$T$6</f>
        <v>101.71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69.709999999999994</v>
      </c>
      <c r="J10" s="51"/>
      <c r="K10" s="51"/>
      <c r="L10" s="51"/>
      <c r="M10" s="51"/>
      <c r="N10" s="51"/>
      <c r="O10" s="62"/>
      <c r="P10" s="52">
        <f>データ!$P$6</f>
        <v>99.84</v>
      </c>
      <c r="Q10" s="52"/>
      <c r="R10" s="52"/>
      <c r="S10" s="52"/>
      <c r="T10" s="52"/>
      <c r="U10" s="52"/>
      <c r="V10" s="52"/>
      <c r="W10" s="59">
        <f>データ!$Q$6</f>
        <v>3560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6144</v>
      </c>
      <c r="AM10" s="59"/>
      <c r="AN10" s="59"/>
      <c r="AO10" s="59"/>
      <c r="AP10" s="59"/>
      <c r="AQ10" s="59"/>
      <c r="AR10" s="59"/>
      <c r="AS10" s="59"/>
      <c r="AT10" s="50">
        <f>データ!$V$6</f>
        <v>9.25</v>
      </c>
      <c r="AU10" s="51"/>
      <c r="AV10" s="51"/>
      <c r="AW10" s="51"/>
      <c r="AX10" s="51"/>
      <c r="AY10" s="51"/>
      <c r="AZ10" s="51"/>
      <c r="BA10" s="51"/>
      <c r="BB10" s="52">
        <f>データ!$W$6</f>
        <v>664.22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h8bIGAqWM7+zvwbo0anKA2cxw3wRF8Ypq1XlQtJI1FBjbexRIh8jCWC3VmzRraGRzGj9U9zeDRj2gLr9x+n/DQ==" saltValue="oFKBTMnHue8g1uwSDiLjs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53660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秋田県　井川町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69.709999999999994</v>
      </c>
      <c r="P6" s="34">
        <f t="shared" si="3"/>
        <v>99.84</v>
      </c>
      <c r="Q6" s="34">
        <f t="shared" si="3"/>
        <v>3560</v>
      </c>
      <c r="R6" s="34">
        <f t="shared" si="3"/>
        <v>4877</v>
      </c>
      <c r="S6" s="34">
        <f t="shared" si="3"/>
        <v>47.95</v>
      </c>
      <c r="T6" s="34">
        <f t="shared" si="3"/>
        <v>101.71</v>
      </c>
      <c r="U6" s="34">
        <f t="shared" si="3"/>
        <v>6144</v>
      </c>
      <c r="V6" s="34">
        <f t="shared" si="3"/>
        <v>9.25</v>
      </c>
      <c r="W6" s="34">
        <f t="shared" si="3"/>
        <v>664.22</v>
      </c>
      <c r="X6" s="35">
        <f>IF(X7="",NA(),X7)</f>
        <v>118.99</v>
      </c>
      <c r="Y6" s="35">
        <f t="shared" ref="Y6:AG6" si="4">IF(Y7="",NA(),Y7)</f>
        <v>128.11000000000001</v>
      </c>
      <c r="Z6" s="35">
        <f t="shared" si="4"/>
        <v>126.73</v>
      </c>
      <c r="AA6" s="35">
        <f t="shared" si="4"/>
        <v>125.99</v>
      </c>
      <c r="AB6" s="35">
        <f t="shared" si="4"/>
        <v>120.16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850.33</v>
      </c>
      <c r="AU6" s="35">
        <f t="shared" ref="AU6:BC6" si="6">IF(AU7="",NA(),AU7)</f>
        <v>91.68</v>
      </c>
      <c r="AV6" s="35">
        <f t="shared" si="6"/>
        <v>102.91</v>
      </c>
      <c r="AW6" s="35">
        <f t="shared" si="6"/>
        <v>137.49</v>
      </c>
      <c r="AX6" s="35">
        <f t="shared" si="6"/>
        <v>147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473.02</v>
      </c>
      <c r="BF6" s="35">
        <f t="shared" ref="BF6:BN6" si="7">IF(BF7="",NA(),BF7)</f>
        <v>427.51</v>
      </c>
      <c r="BG6" s="35">
        <f t="shared" si="7"/>
        <v>386.29</v>
      </c>
      <c r="BH6" s="35">
        <f t="shared" si="7"/>
        <v>353</v>
      </c>
      <c r="BI6" s="35">
        <f t="shared" si="7"/>
        <v>327.82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111.57</v>
      </c>
      <c r="BQ6" s="35">
        <f t="shared" ref="BQ6:BY6" si="8">IF(BQ7="",NA(),BQ7)</f>
        <v>121.29</v>
      </c>
      <c r="BR6" s="35">
        <f t="shared" si="8"/>
        <v>119.92</v>
      </c>
      <c r="BS6" s="35">
        <f t="shared" si="8"/>
        <v>119.14</v>
      </c>
      <c r="BT6" s="35">
        <f t="shared" si="8"/>
        <v>113.24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157.12</v>
      </c>
      <c r="CB6" s="35">
        <f t="shared" ref="CB6:CJ6" si="9">IF(CB7="",NA(),CB7)</f>
        <v>140.99</v>
      </c>
      <c r="CC6" s="35">
        <f t="shared" si="9"/>
        <v>145.62</v>
      </c>
      <c r="CD6" s="35">
        <f t="shared" si="9"/>
        <v>148.93</v>
      </c>
      <c r="CE6" s="35">
        <f t="shared" si="9"/>
        <v>154.41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67.27</v>
      </c>
      <c r="CM6" s="35">
        <f t="shared" ref="CM6:CU6" si="10">IF(CM7="",NA(),CM7)</f>
        <v>66.66</v>
      </c>
      <c r="CN6" s="35">
        <f t="shared" si="10"/>
        <v>64.489999999999995</v>
      </c>
      <c r="CO6" s="35">
        <f t="shared" si="10"/>
        <v>63.67</v>
      </c>
      <c r="CP6" s="35">
        <f t="shared" si="10"/>
        <v>65.53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82.67</v>
      </c>
      <c r="CX6" s="35">
        <f t="shared" ref="CX6:DF6" si="11">IF(CX7="",NA(),CX7)</f>
        <v>84.91</v>
      </c>
      <c r="CY6" s="35">
        <f t="shared" si="11"/>
        <v>85.9</v>
      </c>
      <c r="CZ6" s="35">
        <f t="shared" si="11"/>
        <v>84.77</v>
      </c>
      <c r="DA6" s="35">
        <f t="shared" si="11"/>
        <v>81.739999999999995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41.64</v>
      </c>
      <c r="DI6" s="35">
        <f t="shared" ref="DI6:DQ6" si="12">IF(DI7="",NA(),DI7)</f>
        <v>46</v>
      </c>
      <c r="DJ6" s="35">
        <f t="shared" si="12"/>
        <v>47.54</v>
      </c>
      <c r="DK6" s="35">
        <f t="shared" si="12"/>
        <v>49.21</v>
      </c>
      <c r="DL6" s="35">
        <f t="shared" si="12"/>
        <v>50.7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5">
        <f>IF(DS7="",NA(),DS7)</f>
        <v>5.52</v>
      </c>
      <c r="DT6" s="35">
        <f t="shared" ref="DT6:EB6" si="13">IF(DT7="",NA(),DT7)</f>
        <v>5.52</v>
      </c>
      <c r="DU6" s="35">
        <f t="shared" si="13"/>
        <v>4.1900000000000004</v>
      </c>
      <c r="DV6" s="35">
        <f t="shared" si="13"/>
        <v>12.1</v>
      </c>
      <c r="DW6" s="35">
        <f t="shared" si="13"/>
        <v>11.97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53660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69.709999999999994</v>
      </c>
      <c r="P7" s="38">
        <v>99.84</v>
      </c>
      <c r="Q7" s="38">
        <v>3560</v>
      </c>
      <c r="R7" s="38">
        <v>4877</v>
      </c>
      <c r="S7" s="38">
        <v>47.95</v>
      </c>
      <c r="T7" s="38">
        <v>101.71</v>
      </c>
      <c r="U7" s="38">
        <v>6144</v>
      </c>
      <c r="V7" s="38">
        <v>9.25</v>
      </c>
      <c r="W7" s="38">
        <v>664.22</v>
      </c>
      <c r="X7" s="38">
        <v>118.99</v>
      </c>
      <c r="Y7" s="38">
        <v>128.11000000000001</v>
      </c>
      <c r="Z7" s="38">
        <v>126.73</v>
      </c>
      <c r="AA7" s="38">
        <v>125.99</v>
      </c>
      <c r="AB7" s="38">
        <v>120.16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850.33</v>
      </c>
      <c r="AU7" s="38">
        <v>91.68</v>
      </c>
      <c r="AV7" s="38">
        <v>102.91</v>
      </c>
      <c r="AW7" s="38">
        <v>137.49</v>
      </c>
      <c r="AX7" s="38">
        <v>147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473.02</v>
      </c>
      <c r="BF7" s="38">
        <v>427.51</v>
      </c>
      <c r="BG7" s="38">
        <v>386.29</v>
      </c>
      <c r="BH7" s="38">
        <v>353</v>
      </c>
      <c r="BI7" s="38">
        <v>327.82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111.57</v>
      </c>
      <c r="BQ7" s="38">
        <v>121.29</v>
      </c>
      <c r="BR7" s="38">
        <v>119.92</v>
      </c>
      <c r="BS7" s="38">
        <v>119.14</v>
      </c>
      <c r="BT7" s="38">
        <v>113.24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157.12</v>
      </c>
      <c r="CB7" s="38">
        <v>140.99</v>
      </c>
      <c r="CC7" s="38">
        <v>145.62</v>
      </c>
      <c r="CD7" s="38">
        <v>148.93</v>
      </c>
      <c r="CE7" s="38">
        <v>154.41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67.27</v>
      </c>
      <c r="CM7" s="38">
        <v>66.66</v>
      </c>
      <c r="CN7" s="38">
        <v>64.489999999999995</v>
      </c>
      <c r="CO7" s="38">
        <v>63.67</v>
      </c>
      <c r="CP7" s="38">
        <v>65.53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82.67</v>
      </c>
      <c r="CX7" s="38">
        <v>84.91</v>
      </c>
      <c r="CY7" s="38">
        <v>85.9</v>
      </c>
      <c r="CZ7" s="38">
        <v>84.77</v>
      </c>
      <c r="DA7" s="38">
        <v>81.739999999999995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41.64</v>
      </c>
      <c r="DI7" s="38">
        <v>46</v>
      </c>
      <c r="DJ7" s="38">
        <v>47.54</v>
      </c>
      <c r="DK7" s="38">
        <v>49.21</v>
      </c>
      <c r="DL7" s="38">
        <v>50.7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5.52</v>
      </c>
      <c r="DT7" s="38">
        <v>5.52</v>
      </c>
      <c r="DU7" s="38">
        <v>4.1900000000000004</v>
      </c>
      <c r="DV7" s="38">
        <v>12.1</v>
      </c>
      <c r="DW7" s="38">
        <v>11.97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渡邊　健晴</cp:lastModifiedBy>
  <cp:lastPrinted>2019-01-19T02:53:43Z</cp:lastPrinted>
  <dcterms:created xsi:type="dcterms:W3CDTF">2018-12-03T08:26:46Z</dcterms:created>
  <dcterms:modified xsi:type="dcterms:W3CDTF">2019-02-14T04:04:51Z</dcterms:modified>
</cp:coreProperties>
</file>