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aibu61\Desktop\R3報告\20220118公営企業における経営比較分析表の作成について\"/>
    </mc:Choice>
  </mc:AlternateContent>
  <xr:revisionPtr revIDLastSave="0" documentId="13_ncr:1_{1CB3EA09-D338-43C9-906A-ECF93272C572}" xr6:coauthVersionLast="43" xr6:coauthVersionMax="43" xr10:uidLastSave="{00000000-0000-0000-0000-000000000000}"/>
  <workbookProtection workbookAlgorithmName="SHA-512" workbookHashValue="7krde6XbHt/Jr2ae6H1Xp/z6RJ5k17npJhm8fP4usVYd9TrUodcONcK7yvFu9kkLBYv5f2SVtnW79boUG9h4rA==" workbookSaltValue="06KFxPJg8W/0mU95YhRlkQ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I10" i="4"/>
  <c r="B10" i="4"/>
  <c r="BB8" i="4"/>
  <c r="AT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<sst xmlns="http://schemas.openxmlformats.org/spreadsheetml/2006/main" count="228" uniqueCount="114">
  <si>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</si>
  <si>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</si>
  <si>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</si>
  <si>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</si>
  <si>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</si>
  <si>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</si>
  <si>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</si>
  <si>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</si>
  <si>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</si>
  <si>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</si>
  <si>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</si>
  <si>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</si>
  <si>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</si>
  <si>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</si>
  <si>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</si>
  <si>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</si>
  <si>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</si>
  <si>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</si>
  <si>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</si>
  <si>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</si>
  <si>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</si>
  <si>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</si>
  <si>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</si>
  <si>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</si>
  <si>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</si>
  <si>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</si>
  <si>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</si>
  <si>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</si>
  <si>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</si>
  <si>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</si>
  <si>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</si>
  <si>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</si>
  <si>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</si>
  <si>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</si>
  <si>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</si>
  <si>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</si>
  <si>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</si>
  <si>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</si>
  <si>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</si>
  <si>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</si>
  <si>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</si>
  <si>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</si>
  <si>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</si>
  <si>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</si>
  <si>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</si>
  <si>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</si>
  <si>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</si>
  <si>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</si>
  <si>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</si>
  <si>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</si>
  <si>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</si>
  <si>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</si>
  <si>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</si>
  <si>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</si>
  <si>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</si>
  <si>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</si>
  <si>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</si>
  <si>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</si>
  <si>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</si>
  <si>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</si>
  <si>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</si>
  <si>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</si>
  <si>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</si>
  <si>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</si>
  <si>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</si>
  <si>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</si>
  <si>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</si>
  <si>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</si>
  <si>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</si>
  <si>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</si>
  <si>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</si>
  <si>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</si>
  <si>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</si>
  <si>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</si>
  <si>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</si>
  <si>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</si>
  <si>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</si>
  <si>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</si>
  <si>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</si>
  <si>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</si>
  <si>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</si>
  <si>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</si>
  <si>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</si>
  <si>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</si>
  <si>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</si>
  <si>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</si>
  <si>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</si>
  <si>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</si>
  <si>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</si>
  <si>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</si>
  <si>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</si>
  <si>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</si>
  <si>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</si>
  <si>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井川町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</si>
  <si>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</si>
  <si>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</si>
  <si>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</si>
  <si>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</si>
  <si>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</si>
  <si>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</si>
  <si>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</si>
  <si>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</si>
  <si>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</si>
  <si>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</si>
  <si>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</si>
  <si>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</si>
  <si>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</si>
  <si>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</si>
  <si>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</si>
  <si>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</si>
  <si>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</si>
  <si>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管路経過率は平均値より低くなっている。管路の更新は緊急性は低いが、今後増加が見込まれるため、財源確保や経営に与える影響を検討し、計画的に更新していく必要がある。</t>
    <rPh sb="0" eb="2">
      <t>カンロ</t>
    </rPh>
    <rPh sb="2" eb="4">
      <t>ケイカ</t>
    </rPh>
    <rPh sb="4" eb="5">
      <t>リツ</t>
    </rPh>
    <rPh sb="6" eb="9">
      <t>ヘイキンチ</t>
    </rPh>
    <rPh sb="11" eb="12">
      <t>ヒク</t>
    </rPh>
    <rPh sb="19" eb="21">
      <t>カンロ</t>
    </rPh>
    <rPh sb="22" eb="24">
      <t>コウシン</t>
    </rPh>
    <rPh sb="25" eb="28">
      <t>キンキュウセイ</t>
    </rPh>
    <rPh sb="29" eb="30">
      <t>ヒク</t>
    </rPh>
    <rPh sb="33" eb="35">
      <t>コンゴ</t>
    </rPh>
    <rPh sb="35" eb="37">
      <t>ゾウカ</t>
    </rPh>
    <rPh sb="38" eb="40">
      <t>ミコ</t>
    </rPh>
    <rPh sb="46" eb="48">
      <t>ザイゲン</t>
    </rPh>
    <rPh sb="48" eb="50">
      <t>カクホ</t>
    </rPh>
    <rPh sb="51" eb="53">
      <t>ケイエイ</t>
    </rPh>
    <rPh sb="54" eb="55">
      <t>アタ</t>
    </rPh>
    <rPh sb="57" eb="59">
      <t>エイキョウ</t>
    </rPh>
    <rPh sb="60" eb="62">
      <t>ケントウ</t>
    </rPh>
    <rPh sb="64" eb="66">
      <t>ケイカク</t>
    </rPh>
    <rPh sb="66" eb="67">
      <t>テキ</t>
    </rPh>
    <rPh sb="68" eb="70">
      <t>コウシン</t>
    </rPh>
    <rPh sb="74" eb="76">
      <t>ヒツヨウ</t>
    </rPh>
    <phoneticPr fontId="4"/>
  </si>
  <si>
    <t>経営の健全性については確保されているが、今後、人口減少による料金収入の減少が予想される。また、施設や管路の更新の際の財源確保や、経営に与える影響を分析し、計画的な更新に努める必要がある。</t>
    <rPh sb="0" eb="2">
      <t>ケイエイ</t>
    </rPh>
    <rPh sb="3" eb="6">
      <t>ケンゼンセイ</t>
    </rPh>
    <rPh sb="11" eb="13">
      <t>カクホ</t>
    </rPh>
    <rPh sb="20" eb="22">
      <t>コンゴ</t>
    </rPh>
    <rPh sb="23" eb="25">
      <t>ジンコウ</t>
    </rPh>
    <rPh sb="25" eb="27">
      <t>ゲンショウ</t>
    </rPh>
    <rPh sb="30" eb="32">
      <t>リョウキン</t>
    </rPh>
    <rPh sb="32" eb="34">
      <t>シュウニュウ</t>
    </rPh>
    <rPh sb="35" eb="37">
      <t>ゲンショウ</t>
    </rPh>
    <rPh sb="38" eb="40">
      <t>ヨソウ</t>
    </rPh>
    <rPh sb="47" eb="49">
      <t>シセツ</t>
    </rPh>
    <rPh sb="50" eb="52">
      <t>カンロ</t>
    </rPh>
    <rPh sb="53" eb="55">
      <t>コウシン</t>
    </rPh>
    <rPh sb="56" eb="57">
      <t>サイ</t>
    </rPh>
    <rPh sb="58" eb="60">
      <t>ザイゲン</t>
    </rPh>
    <rPh sb="60" eb="62">
      <t>カクホ</t>
    </rPh>
    <rPh sb="64" eb="66">
      <t>ケイエイ</t>
    </rPh>
    <rPh sb="67" eb="68">
      <t>アタ</t>
    </rPh>
    <rPh sb="70" eb="72">
      <t>エイキョウ</t>
    </rPh>
    <rPh sb="73" eb="75">
      <t>ブンセキ</t>
    </rPh>
    <rPh sb="77" eb="80">
      <t>ケイカクテキ</t>
    </rPh>
    <rPh sb="81" eb="83">
      <t>コウシン</t>
    </rPh>
    <rPh sb="84" eb="85">
      <t>ツト</t>
    </rPh>
    <rPh sb="87" eb="89">
      <t>ヒツヨウ</t>
    </rPh>
    <phoneticPr fontId="4"/>
  </si>
  <si>
    <t>　経常収支比率については黒字で推移しているものの、人件費と減価償却費の上昇により低下傾向にある。
　流動比率は平均より低いものの、年々上昇傾向にある。
　企業債残高対給水収益比率は平均を下回っており、健全性は確保されている。
　料金回収については100％を超え、平均より高くなっており、料金水準は適正といえる。
　給水原価について平均より６５円下回っており、適正な数値となっている。
　施設利用率について、平均値より高い数値とはなっているが、人口減少により総配水量が減少していくことから、施設の遊休率も高くなっていくことが予想される。
　</t>
    <rPh sb="1" eb="3">
      <t>ケイジョウ</t>
    </rPh>
    <rPh sb="3" eb="5">
      <t>シュウシ</t>
    </rPh>
    <rPh sb="5" eb="7">
      <t>ヒリツ</t>
    </rPh>
    <rPh sb="12" eb="14">
      <t>クロジ</t>
    </rPh>
    <rPh sb="15" eb="17">
      <t>スイイ</t>
    </rPh>
    <rPh sb="25" eb="28">
      <t>ジンケンヒ</t>
    </rPh>
    <rPh sb="29" eb="31">
      <t>ゲンカ</t>
    </rPh>
    <rPh sb="31" eb="33">
      <t>ショウキャク</t>
    </rPh>
    <rPh sb="33" eb="34">
      <t>ヒ</t>
    </rPh>
    <rPh sb="35" eb="37">
      <t>ジョウショウ</t>
    </rPh>
    <rPh sb="40" eb="42">
      <t>テイカ</t>
    </rPh>
    <rPh sb="42" eb="44">
      <t>ケイコウ</t>
    </rPh>
    <rPh sb="50" eb="52">
      <t>リュウドウ</t>
    </rPh>
    <rPh sb="52" eb="54">
      <t>ヒリツ</t>
    </rPh>
    <rPh sb="55" eb="57">
      <t>ヘイキン</t>
    </rPh>
    <rPh sb="59" eb="60">
      <t>ヒク</t>
    </rPh>
    <rPh sb="65" eb="67">
      <t>ネンネン</t>
    </rPh>
    <rPh sb="67" eb="69">
      <t>ジョウショウ</t>
    </rPh>
    <rPh sb="69" eb="71">
      <t>ケイコウ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キュウスイ</t>
    </rPh>
    <rPh sb="85" eb="87">
      <t>シュウエキ</t>
    </rPh>
    <rPh sb="87" eb="89">
      <t>ヒリツ</t>
    </rPh>
    <rPh sb="90" eb="92">
      <t>ヘイキン</t>
    </rPh>
    <rPh sb="93" eb="95">
      <t>シタマワ</t>
    </rPh>
    <rPh sb="100" eb="103">
      <t>ケンゼンセイ</t>
    </rPh>
    <rPh sb="104" eb="106">
      <t>カクホ</t>
    </rPh>
    <rPh sb="114" eb="116">
      <t>リョウキン</t>
    </rPh>
    <rPh sb="116" eb="118">
      <t>カイシュウ</t>
    </rPh>
    <rPh sb="128" eb="129">
      <t>コ</t>
    </rPh>
    <rPh sb="131" eb="133">
      <t>ヘイキン</t>
    </rPh>
    <rPh sb="135" eb="136">
      <t>タカ</t>
    </rPh>
    <rPh sb="143" eb="145">
      <t>リョウキン</t>
    </rPh>
    <rPh sb="145" eb="147">
      <t>スイジュン</t>
    </rPh>
    <rPh sb="148" eb="150">
      <t>テキセイ</t>
    </rPh>
    <rPh sb="157" eb="159">
      <t>キュウスイ</t>
    </rPh>
    <rPh sb="159" eb="161">
      <t>ゲンカ</t>
    </rPh>
    <rPh sb="165" eb="167">
      <t>ヘイキン</t>
    </rPh>
    <rPh sb="171" eb="172">
      <t>エン</t>
    </rPh>
    <rPh sb="172" eb="174">
      <t>シタマワ</t>
    </rPh>
    <rPh sb="179" eb="181">
      <t>テキセイ</t>
    </rPh>
    <rPh sb="182" eb="184">
      <t>スウチ</t>
    </rPh>
    <rPh sb="193" eb="195">
      <t>シセツ</t>
    </rPh>
    <rPh sb="195" eb="197">
      <t>リヨウ</t>
    </rPh>
    <rPh sb="197" eb="198">
      <t>リツ</t>
    </rPh>
    <rPh sb="203" eb="206">
      <t>ヘイキンチ</t>
    </rPh>
    <rPh sb="208" eb="209">
      <t>タカ</t>
    </rPh>
    <rPh sb="210" eb="212">
      <t>スウチ</t>
    </rPh>
    <rPh sb="221" eb="223">
      <t>ジンコウ</t>
    </rPh>
    <rPh sb="223" eb="225">
      <t>ゲンショウ</t>
    </rPh>
    <rPh sb="228" eb="229">
      <t>ソウ</t>
    </rPh>
    <rPh sb="229" eb="231">
      <t>ハイスイ</t>
    </rPh>
    <rPh sb="231" eb="232">
      <t>リョウ</t>
    </rPh>
    <rPh sb="233" eb="235">
      <t>ゲンショウ</t>
    </rPh>
    <rPh sb="244" eb="246">
      <t>シセツ</t>
    </rPh>
    <rPh sb="247" eb="249">
      <t>ユウキュウ</t>
    </rPh>
    <rPh sb="249" eb="250">
      <t>リツ</t>
    </rPh>
    <rPh sb="251" eb="252">
      <t>タカ</t>
    </rPh>
    <rPh sb="261" eb="263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</si>
</sst>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5-45CE-9AAF-86D31F85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5-45CE-9AAF-86D31F85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63.67</c:v>
                </c:pt>
                <c:pt idx="1">
                  <c:v>65.53</c:v>
                </c:pt>
                <c:pt idx="2">
                  <c:v>61.14</c:v>
                </c:pt>
                <c:pt idx="3">
                  <c:v>59.38</c:v>
                </c:pt>
                <c:pt idx="4">
                  <c:v>62.21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3-4917-99DA-D7D3C44E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3-4917-99DA-D7D3C44E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81.739999999999995</c:v>
                </c:pt>
                <c:pt idx="2">
                  <c:v>88.45</c:v>
                </c:pt>
                <c:pt idx="3">
                  <c:v>91.17</c:v>
                </c:pt>
                <c:pt idx="4">
                  <c:v>86.58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C-4E9E-BE2F-707DD04E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C-4E9E-BE2F-707DD04E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125.99</c:v>
                </c:pt>
                <c:pt idx="1">
                  <c:v>120.16</c:v>
                </c:pt>
                <c:pt idx="2">
                  <c:v>116.75</c:v>
                </c:pt>
                <c:pt idx="3">
                  <c:v>109.41</c:v>
                </c:pt>
                <c:pt idx="4">
                  <c:v>110.69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4-408A-A0C2-E15B9A8E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4-408A-A0C2-E15B9A8E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49.21</c:v>
                </c:pt>
                <c:pt idx="1">
                  <c:v>50.7</c:v>
                </c:pt>
                <c:pt idx="2">
                  <c:v>51.2</c:v>
                </c:pt>
                <c:pt idx="3">
                  <c:v>53.04</c:v>
                </c:pt>
                <c:pt idx="4">
                  <c:v>54.42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3-4BBE-ADCB-A674AFF6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3-4BBE-ADCB-A674AFF6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12.1</c:v>
                </c:pt>
                <c:pt idx="1">
                  <c:v>11.97</c:v>
                </c:pt>
                <c:pt idx="2">
                  <c:v>11.97</c:v>
                </c:pt>
                <c:pt idx="3">
                  <c:v>11.97</c:v>
                </c:pt>
                <c:pt idx="4">
                  <c:v>11.97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4-4DE9-B801-00C63F4E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4-4DE9-B801-00C63F4E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E-4CCD-90CD-0F8CF848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E-4CCD-90CD-0F8CF848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137.49</c:v>
                </c:pt>
                <c:pt idx="1">
                  <c:v>147</c:v>
                </c:pt>
                <c:pt idx="2">
                  <c:v>226.64</c:v>
                </c:pt>
                <c:pt idx="3">
                  <c:v>249.76</c:v>
                </c:pt>
                <c:pt idx="4">
                  <c:v>245.14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9-45DE-A3EF-766685EAF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9-45DE-A3EF-766685EAF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353</c:v>
                </c:pt>
                <c:pt idx="1">
                  <c:v>327.82</c:v>
                </c:pt>
                <c:pt idx="2">
                  <c:v>354.07</c:v>
                </c:pt>
                <c:pt idx="3">
                  <c:v>325.55</c:v>
                </c:pt>
                <c:pt idx="4">
                  <c:v>297.93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B-4EBA-A6E7-E5FB9F09A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B-4EBA-A6E7-E5FB9F09A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119.14</c:v>
                </c:pt>
                <c:pt idx="1">
                  <c:v>113.24</c:v>
                </c:pt>
                <c:pt idx="2">
                  <c:v>115.42</c:v>
                </c:pt>
                <c:pt idx="3">
                  <c:v>107.85</c:v>
                </c:pt>
                <c:pt idx="4">
                  <c:v>109.16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5-4A49-86E3-9BA3BFAB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5-4A49-86E3-9BA3BFAB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148.93</c:v>
                </c:pt>
                <c:pt idx="1">
                  <c:v>154.41</c:v>
                </c:pt>
                <c:pt idx="2">
                  <c:v>151.61000000000001</c:v>
                </c:pt>
                <c:pt idx="3">
                  <c:v>161.9</c:v>
                </c:pt>
                <c:pt idx="4">
                  <c:v>160.71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3-4191-93A7-2D08C37E6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3-4191-93A7-2D08C37E6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3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秋田県　井川町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4587</v>
      </c>
      <c r="AM8" s="61"/>
      <c r="AN8" s="61"/>
      <c r="AO8" s="61"/>
      <c r="AP8" s="61"/>
      <c r="AQ8" s="61"/>
      <c r="AR8" s="61"/>
      <c r="AS8" s="61"/>
      <c r="AT8" s="52">
        <f>データ!$S$6</f>
        <v>47.95</v>
      </c>
      <c r="AU8" s="53"/>
      <c r="AV8" s="53"/>
      <c r="AW8" s="53"/>
      <c r="AX8" s="53"/>
      <c r="AY8" s="53"/>
      <c r="AZ8" s="53"/>
      <c r="BA8" s="53"/>
      <c r="BB8" s="54">
        <f>データ!$T$6</f>
        <v>95.66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72.95</v>
      </c>
      <c r="J10" s="53"/>
      <c r="K10" s="53"/>
      <c r="L10" s="53"/>
      <c r="M10" s="53"/>
      <c r="N10" s="53"/>
      <c r="O10" s="64"/>
      <c r="P10" s="54">
        <f>データ!$P$6</f>
        <v>99.93</v>
      </c>
      <c r="Q10" s="54"/>
      <c r="R10" s="54"/>
      <c r="S10" s="54"/>
      <c r="T10" s="54"/>
      <c r="U10" s="54"/>
      <c r="V10" s="54"/>
      <c r="W10" s="61">
        <f>データ!$Q$6</f>
        <v>3620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5825</v>
      </c>
      <c r="AM10" s="61"/>
      <c r="AN10" s="61"/>
      <c r="AO10" s="61"/>
      <c r="AP10" s="61"/>
      <c r="AQ10" s="61"/>
      <c r="AR10" s="61"/>
      <c r="AS10" s="61"/>
      <c r="AT10" s="52">
        <f>データ!$V$6</f>
        <v>9.25</v>
      </c>
      <c r="AU10" s="53"/>
      <c r="AV10" s="53"/>
      <c r="AW10" s="53"/>
      <c r="AX10" s="53"/>
      <c r="AY10" s="53"/>
      <c r="AZ10" s="53"/>
      <c r="BA10" s="53"/>
      <c r="BB10" s="54">
        <f>データ!$W$6</f>
        <v>629.73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HUXlcqQLdQenxjO869+QRkOYnCCqA6Xw2m6YV4wsfIGcSe0DzmyPri9I6IGPPuXCTVjQglkn4VN2ulDawu8PGQ==" saltValue="WnLf4LNnZoQuu2l9ZYnHq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53660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秋田県　井川町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72.95</v>
      </c>
      <c r="P6" s="35">
        <f t="shared" si="3"/>
        <v>99.93</v>
      </c>
      <c r="Q6" s="35">
        <f t="shared" si="3"/>
        <v>3620</v>
      </c>
      <c r="R6" s="35">
        <f t="shared" si="3"/>
        <v>4587</v>
      </c>
      <c r="S6" s="35">
        <f t="shared" si="3"/>
        <v>47.95</v>
      </c>
      <c r="T6" s="35">
        <f t="shared" si="3"/>
        <v>95.66</v>
      </c>
      <c r="U6" s="35">
        <f t="shared" si="3"/>
        <v>5825</v>
      </c>
      <c r="V6" s="35">
        <f t="shared" si="3"/>
        <v>9.25</v>
      </c>
      <c r="W6" s="35">
        <f t="shared" si="3"/>
        <v>629.73</v>
      </c>
      <c r="X6" s="36">
        <f>IF(X7="",NA(),X7)</f>
        <v>125.99</v>
      </c>
      <c r="Y6" s="36">
        <f t="shared" ref="Y6:AG6" si="4">IF(Y7="",NA(),Y7)</f>
        <v>120.16</v>
      </c>
      <c r="Z6" s="36">
        <f t="shared" si="4"/>
        <v>116.75</v>
      </c>
      <c r="AA6" s="36">
        <f t="shared" si="4"/>
        <v>109.41</v>
      </c>
      <c r="AB6" s="36">
        <f t="shared" si="4"/>
        <v>110.69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137.49</v>
      </c>
      <c r="AU6" s="36">
        <f t="shared" ref="AU6:BC6" si="6">IF(AU7="",NA(),AU7)</f>
        <v>147</v>
      </c>
      <c r="AV6" s="36">
        <f t="shared" si="6"/>
        <v>226.64</v>
      </c>
      <c r="AW6" s="36">
        <f t="shared" si="6"/>
        <v>249.76</v>
      </c>
      <c r="AX6" s="36">
        <f t="shared" si="6"/>
        <v>245.14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353</v>
      </c>
      <c r="BF6" s="36">
        <f t="shared" ref="BF6:BN6" si="7">IF(BF7="",NA(),BF7)</f>
        <v>327.82</v>
      </c>
      <c r="BG6" s="36">
        <f t="shared" si="7"/>
        <v>354.07</v>
      </c>
      <c r="BH6" s="36">
        <f t="shared" si="7"/>
        <v>325.55</v>
      </c>
      <c r="BI6" s="36">
        <f t="shared" si="7"/>
        <v>297.93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119.14</v>
      </c>
      <c r="BQ6" s="36">
        <f t="shared" ref="BQ6:BY6" si="8">IF(BQ7="",NA(),BQ7)</f>
        <v>113.24</v>
      </c>
      <c r="BR6" s="36">
        <f t="shared" si="8"/>
        <v>115.42</v>
      </c>
      <c r="BS6" s="36">
        <f t="shared" si="8"/>
        <v>107.85</v>
      </c>
      <c r="BT6" s="36">
        <f t="shared" si="8"/>
        <v>109.16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148.93</v>
      </c>
      <c r="CB6" s="36">
        <f t="shared" ref="CB6:CJ6" si="9">IF(CB7="",NA(),CB7)</f>
        <v>154.41</v>
      </c>
      <c r="CC6" s="36">
        <f t="shared" si="9"/>
        <v>151.61000000000001</v>
      </c>
      <c r="CD6" s="36">
        <f t="shared" si="9"/>
        <v>161.9</v>
      </c>
      <c r="CE6" s="36">
        <f t="shared" si="9"/>
        <v>160.71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63.67</v>
      </c>
      <c r="CM6" s="36">
        <f t="shared" ref="CM6:CU6" si="10">IF(CM7="",NA(),CM7)</f>
        <v>65.53</v>
      </c>
      <c r="CN6" s="36">
        <f t="shared" si="10"/>
        <v>61.14</v>
      </c>
      <c r="CO6" s="36">
        <f t="shared" si="10"/>
        <v>59.38</v>
      </c>
      <c r="CP6" s="36">
        <f t="shared" si="10"/>
        <v>62.21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84.77</v>
      </c>
      <c r="CX6" s="36">
        <f t="shared" ref="CX6:DF6" si="11">IF(CX7="",NA(),CX7)</f>
        <v>81.739999999999995</v>
      </c>
      <c r="CY6" s="36">
        <f t="shared" si="11"/>
        <v>88.45</v>
      </c>
      <c r="CZ6" s="36">
        <f t="shared" si="11"/>
        <v>91.17</v>
      </c>
      <c r="DA6" s="36">
        <f t="shared" si="11"/>
        <v>86.58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49.21</v>
      </c>
      <c r="DI6" s="36">
        <f t="shared" ref="DI6:DQ6" si="12">IF(DI7="",NA(),DI7)</f>
        <v>50.7</v>
      </c>
      <c r="DJ6" s="36">
        <f t="shared" si="12"/>
        <v>51.2</v>
      </c>
      <c r="DK6" s="36">
        <f t="shared" si="12"/>
        <v>53.04</v>
      </c>
      <c r="DL6" s="36">
        <f t="shared" si="12"/>
        <v>54.42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12.1</v>
      </c>
      <c r="DT6" s="36">
        <f t="shared" ref="DT6:EB6" si="13">IF(DT7="",NA(),DT7)</f>
        <v>11.97</v>
      </c>
      <c r="DU6" s="36">
        <f t="shared" si="13"/>
        <v>11.97</v>
      </c>
      <c r="DV6" s="36">
        <f t="shared" si="13"/>
        <v>11.97</v>
      </c>
      <c r="DW6" s="36">
        <f t="shared" si="13"/>
        <v>11.97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53660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72.95</v>
      </c>
      <c r="P7" s="39">
        <v>99.93</v>
      </c>
      <c r="Q7" s="39">
        <v>3620</v>
      </c>
      <c r="R7" s="39">
        <v>4587</v>
      </c>
      <c r="S7" s="39">
        <v>47.95</v>
      </c>
      <c r="T7" s="39">
        <v>95.66</v>
      </c>
      <c r="U7" s="39">
        <v>5825</v>
      </c>
      <c r="V7" s="39">
        <v>9.25</v>
      </c>
      <c r="W7" s="39">
        <v>629.73</v>
      </c>
      <c r="X7" s="39">
        <v>125.99</v>
      </c>
      <c r="Y7" s="39">
        <v>120.16</v>
      </c>
      <c r="Z7" s="39">
        <v>116.75</v>
      </c>
      <c r="AA7" s="39">
        <v>109.41</v>
      </c>
      <c r="AB7" s="39">
        <v>110.69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137.49</v>
      </c>
      <c r="AU7" s="39">
        <v>147</v>
      </c>
      <c r="AV7" s="39">
        <v>226.64</v>
      </c>
      <c r="AW7" s="39">
        <v>249.76</v>
      </c>
      <c r="AX7" s="39">
        <v>245.14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353</v>
      </c>
      <c r="BF7" s="39">
        <v>327.82</v>
      </c>
      <c r="BG7" s="39">
        <v>354.07</v>
      </c>
      <c r="BH7" s="39">
        <v>325.55</v>
      </c>
      <c r="BI7" s="39">
        <v>297.93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119.14</v>
      </c>
      <c r="BQ7" s="39">
        <v>113.24</v>
      </c>
      <c r="BR7" s="39">
        <v>115.42</v>
      </c>
      <c r="BS7" s="39">
        <v>107.85</v>
      </c>
      <c r="BT7" s="39">
        <v>109.16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148.93</v>
      </c>
      <c r="CB7" s="39">
        <v>154.41</v>
      </c>
      <c r="CC7" s="39">
        <v>151.61000000000001</v>
      </c>
      <c r="CD7" s="39">
        <v>161.9</v>
      </c>
      <c r="CE7" s="39">
        <v>160.71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63.67</v>
      </c>
      <c r="CM7" s="39">
        <v>65.53</v>
      </c>
      <c r="CN7" s="39">
        <v>61.14</v>
      </c>
      <c r="CO7" s="39">
        <v>59.38</v>
      </c>
      <c r="CP7" s="39">
        <v>62.21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84.77</v>
      </c>
      <c r="CX7" s="39">
        <v>81.739999999999995</v>
      </c>
      <c r="CY7" s="39">
        <v>88.45</v>
      </c>
      <c r="CZ7" s="39">
        <v>91.17</v>
      </c>
      <c r="DA7" s="39">
        <v>86.58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49.21</v>
      </c>
      <c r="DI7" s="39">
        <v>50.7</v>
      </c>
      <c r="DJ7" s="39">
        <v>51.2</v>
      </c>
      <c r="DK7" s="39">
        <v>53.04</v>
      </c>
      <c r="DL7" s="39">
        <v>54.42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12.1</v>
      </c>
      <c r="DT7" s="39">
        <v>11.97</v>
      </c>
      <c r="DU7" s="39">
        <v>11.97</v>
      </c>
      <c r="DV7" s="39">
        <v>11.97</v>
      </c>
      <c r="DW7" s="39">
        <v>11.97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naibu61</cp:lastModifiedBy>
  <cp:lastPrinted>2022-01-14T01:06:00Z</cp:lastPrinted>
  <dcterms:created xsi:type="dcterms:W3CDTF">2021-12-03T06:43:59Z</dcterms:created>
  <dcterms:modified xsi:type="dcterms:W3CDTF">2022-01-19T04:51:24Z</dcterms:modified>
  <cp:category/>
</cp:coreProperties>
</file>