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et007\Desktop\"/>
    </mc:Choice>
  </mc:AlternateContent>
  <bookViews>
    <workbookView xWindow="7695" yWindow="255" windowWidth="10875" windowHeight="8145" tabRatio="840" firstSheet="1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alcMode="manual" concurrentManualCount="2"/>
</workbook>
</file>

<file path=xl/calcChain.xml><?xml version="1.0" encoding="utf-8"?>
<calcChain xmlns="http://schemas.openxmlformats.org/spreadsheetml/2006/main">
  <c r="BG34" i="9" l="1"/>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C39" i="9"/>
  <c r="CO38" i="9"/>
  <c r="BE38" i="9"/>
  <c r="AM38" i="9"/>
  <c r="C38" i="9"/>
  <c r="CO37" i="9"/>
  <c r="BE37" i="9"/>
  <c r="AM37" i="9"/>
  <c r="C37" i="9"/>
  <c r="CO36" i="9"/>
  <c r="BE36" i="9"/>
  <c r="AM36" i="9"/>
  <c r="C36" i="9"/>
  <c r="CO35" i="9"/>
  <c r="BE35" i="9"/>
  <c r="AM35" i="9"/>
  <c r="C35" i="9"/>
  <c r="CO34" i="9"/>
  <c r="C34" i="9"/>
  <c r="U34" i="9" s="1"/>
  <c r="U35" i="9" s="1"/>
  <c r="U36" i="9" s="1"/>
  <c r="U37" i="9" s="1"/>
  <c r="U38" i="9" s="1"/>
  <c r="U39" i="9" s="1"/>
  <c r="AM34" i="9" l="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alcChain>
</file>

<file path=xl/sharedStrings.xml><?xml version="1.0" encoding="utf-8"?>
<sst xmlns="http://schemas.openxmlformats.org/spreadsheetml/2006/main" count="1093" uniqueCount="560">
  <si>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</si>
  <si>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</si>
  <si>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</si>
  <si>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</si>
  <si>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</si>
  <si>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</si>
  <si>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</si>
  <si>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</si>
  <si>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</si>
  <si>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</si>
  <si>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</si>
  <si>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</si>
  <si>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</si>
  <si>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</si>
  <si>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</si>
  <si>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</si>
  <si>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</si>
  <si>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</si>
  <si>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</si>
  <si>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</si>
  <si>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</si>
  <si>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</si>
  <si>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</si>
  <si>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</si>
  <si>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</si>
  <si>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</si>
  <si>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</si>
  <si>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</si>
  <si>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</si>
  <si>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</si>
  <si>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</si>
  <si>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</si>
  <si>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</si>
  <si>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</si>
  <si>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</si>
  <si>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</si>
  <si>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</si>
  <si>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</si>
  <si>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</si>
  <si>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</si>
  <si>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</si>
  <si>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</si>
  <si>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</si>
  <si>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</si>
  <si>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</si>
  <si>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</si>
  <si>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</si>
  <si>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</si>
  <si>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</si>
  <si>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</si>
  <si>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</si>
  <si>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</si>
  <si>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</si>
  <si>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</si>
  <si>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</si>
  <si>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</si>
  <si>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</si>
  <si>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</si>
  <si>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</si>
  <si>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</si>
  <si>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</si>
  <si>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</si>
  <si>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</si>
  <si>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</si>
  <si>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</si>
  <si>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</si>
  <si>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</si>
  <si>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</si>
  <si>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</si>
  <si>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</si>
  <si>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</si>
  <si>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</si>
  <si>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</si>
  <si>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</si>
  <si>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</si>
  <si>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</si>
  <si>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</si>
  <si>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</si>
  <si>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</si>
  <si>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</si>
  <si>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</si>
  <si>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</si>
  <si>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井川町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</si>
  <si>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</si>
  <si>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</si>
  <si>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</si>
  <si>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</si>
  <si>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</si>
  <si>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</si>
  <si>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</si>
  <si>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</si>
  <si>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</si>
  <si>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</si>
  <si>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</si>
  <si>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</si>
  <si>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</si>
  <si>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</si>
  <si>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</si>
  <si>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</si>
  <si>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</si>
  <si>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</si>
  <si>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</si>
  <si>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</si>
  <si>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</si>
  <si>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</si>
  <si>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</si>
  <si>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</si>
  <si>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</si>
  <si>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</si>
  <si>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</si>
  <si>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</si>
  <si>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</si>
  <si>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</si>
  <si>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</si>
  <si>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</si>
  <si>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</si>
  <si>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</si>
  <si>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</si>
  <si>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</si>
  <si>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</si>
  <si>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</si>
  <si>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</si>
  <si>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</si>
  <si>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</si>
  <si>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</si>
  <si>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</si>
  <si>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</si>
  <si>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</si>
  <si>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</si>
  <si>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</si>
  <si>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</si>
  <si>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</si>
  <si>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</si>
  <si>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</si>
  <si>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</si>
  <si>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</si>
  <si>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</si>
  <si>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</si>
  <si>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-2.0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</si>
  <si>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</si>
  <si>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</si>
  <si>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</si>
  <si>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</si>
  <si>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</si>
  <si>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</si>
  <si>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</si>
  <si>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</si>
  <si>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</si>
  <si>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</si>
  <si>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</si>
  <si>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</si>
  <si>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</si>
  <si>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</si>
  <si>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</si>
  <si>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</si>
  <si>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</si>
  <si>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</si>
  <si>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</si>
  <si>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</si>
  <si>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</si>
  <si>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</si>
  <si>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</si>
  <si>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</si>
  <si>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</si>
  <si>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</si>
  <si>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</si>
  <si>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</si>
  <si>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</si>
  <si>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</si>
  <si>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</si>
  <si>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</si>
  <si>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</si>
  <si>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</si>
  <si>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</si>
  <si>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</si>
  <si>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</si>
  <si>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</si>
  <si>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</si>
  <si>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</si>
  <si>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</si>
  <si>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</si>
  <si>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</si>
  <si>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</si>
  <si>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</si>
  <si>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</si>
  <si>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</si>
  <si>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</si>
  <si>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</si>
  <si>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</si>
  <si>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</si>
  <si>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</si>
  <si>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</si>
  <si>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</si>
  <si>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</si>
  <si>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</si>
  <si>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</si>
  <si>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</si>
  <si>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</si>
  <si>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秋田県井川町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</si>
  <si>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</si>
  <si>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</si>
  <si>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</si>
  <si>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</si>
  <si>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</si>
  <si>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</si>
  <si>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</si>
  <si>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</si>
  <si>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</si>
  <si>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</si>
  <si>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</si>
  <si>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</si>
  <si>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</si>
  <si>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</si>
  <si>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</si>
  <si>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</si>
  <si>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</si>
  <si>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</si>
  <si>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</si>
  <si>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</si>
  <si>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</si>
  <si>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</si>
  <si>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</si>
  <si>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</si>
  <si>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</si>
  <si>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</si>
  <si>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</si>
  <si>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</si>
  <si>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</si>
  <si>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</si>
  <si>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</si>
  <si>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</si>
  <si>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</si>
  <si>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</si>
  <si>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</si>
  <si>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</si>
  <si>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</si>
  <si>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</si>
  <si>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</si>
  <si>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</si>
  <si>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</si>
  <si>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</si>
  <si>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</si>
  <si>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</si>
  <si>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</si>
  <si>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</si>
  <si>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</si>
  <si>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</si>
  <si>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</si>
  <si>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</si>
  <si>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</si>
  <si>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</si>
  <si>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</si>
  <si>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</si>
  <si>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</si>
  <si>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</si>
  <si>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</si>
  <si>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</si>
  <si>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</si>
  <si>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</si>
  <si>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</si>
  <si>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</si>
  <si>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</si>
  <si>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</si>
  <si>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</si>
  <si>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</si>
  <si>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</si>
  <si>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</si>
  <si>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</si>
  <si>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</si>
  <si>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</si>
  <si>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</si>
  <si>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</si>
  <si>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</si>
  <si>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</si>
  <si>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</si>
  <si>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</si>
  <si>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</si>
  <si>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</si>
  <si>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</si>
  <si>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</si>
  <si>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</si>
  <si>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</si>
  <si>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</si>
  <si>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</si>
  <si>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</si>
  <si>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</si>
  <si>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</si>
  <si>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</si>
  <si>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</si>
  <si>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</si>
  <si>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</si>
  <si>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</si>
  <si>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</si>
  <si>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</si>
  <si>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</si>
  <si>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</si>
  <si>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</si>
  <si>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</si>
  <si>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</si>
  <si>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</si>
  <si>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</si>
  <si>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</si>
  <si>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</si>
  <si>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</si>
  <si>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</si>
  <si>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</si>
  <si>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</si>
  <si>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</si>
  <si>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</si>
  <si>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</si>
  <si>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</si>
  <si>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</si>
  <si>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</si>
  <si>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</si>
  <si>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</si>
  <si>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</si>
  <si>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</si>
  <si>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</si>
  <si>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</si>
  <si>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</si>
  <si>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</si>
  <si>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</si>
  <si>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</si>
  <si>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</si>
  <si>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</si>
  <si>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</si>
  <si>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</si>
  <si>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</si>
  <si>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</si>
  <si>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</si>
  <si>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</si>
  <si>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</si>
  <si>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</si>
  <si>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</si>
  <si>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</si>
  <si>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</si>
  <si>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</si>
  <si>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</si>
  <si>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</si>
  <si>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</si>
  <si>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</si>
  <si>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</si>
  <si>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</si>
  <si>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</si>
  <si>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</si>
  <si>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</si>
  <si>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</si>
  <si>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秋田県井川町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</si>
  <si>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</si>
  <si>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</si>
  <si>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</si>
  <si>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</si>
  <si>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</si>
  <si>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</si>
  <si>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</si>
  <si>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</si>
  <si>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</si>
  <si>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</si>
  <si>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</si>
  <si>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</si>
  <si>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</si>
  <si>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</si>
  <si>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</si>
  <si>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</si>
  <si>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</si>
  <si>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</si>
  <si>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</si>
  <si>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</si>
  <si>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</si>
  <si>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</si>
  <si>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</si>
  <si>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</si>
  <si>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</si>
  <si>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</si>
  <si>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</si>
  <si>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</si>
  <si>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</si>
  <si>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</si>
  <si>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</si>
  <si>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</si>
  <si>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</si>
  <si>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</si>
  <si>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国民健康保険井川町診療所特別会計</t>
    <phoneticPr fontId="5"/>
  </si>
  <si>
    <t>介護保険事業特別会計</t>
    <phoneticPr fontId="5"/>
  </si>
  <si>
    <t>介護認定事業特別会計</t>
    <phoneticPr fontId="5"/>
  </si>
  <si>
    <t>介護サービス事業特別会計</t>
    <phoneticPr fontId="5"/>
  </si>
  <si>
    <t>後期高齢者医療特別会計</t>
    <phoneticPr fontId="5"/>
  </si>
  <si>
    <t>水道事業会計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</si>
  <si>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</si>
  <si>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</si>
  <si>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</si>
  <si>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</si>
  <si>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</si>
  <si>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</si>
  <si>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</si>
  <si>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</si>
  <si>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</si>
  <si>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</si>
  <si>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</si>
  <si>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</si>
  <si>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</si>
  <si>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</si>
  <si>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</si>
  <si>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</si>
  <si>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</si>
  <si>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</si>
  <si>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</si>
  <si>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</si>
  <si>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</si>
  <si>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</si>
  <si>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</si>
  <si>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</si>
  <si>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</si>
  <si>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</si>
  <si>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</si>
  <si>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</si>
  <si>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</si>
  <si>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</si>
  <si>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</si>
  <si>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</si>
  <si>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</si>
  <si>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</si>
  <si>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</si>
  <si>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</si>
  <si>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</si>
  <si>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</si>
  <si>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</si>
  <si>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</si>
  <si>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</si>
  <si>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</si>
  <si>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</si>
  <si>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</si>
  <si>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</si>
  <si>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</si>
  <si>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</si>
  <si>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</si>
  <si>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</si>
  <si>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</si>
  <si>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</si>
  <si>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</si>
  <si>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</si>
  <si>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</si>
  <si>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</si>
  <si>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</si>
  <si>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</si>
  <si>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</si>
  <si>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</si>
  <si>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</si>
  <si>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</si>
  <si>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</si>
  <si>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</si>
  <si>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</si>
  <si>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</si>
  <si>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</si>
  <si>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</si>
  <si>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</si>
  <si>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</si>
  <si>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</si>
  <si>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</si>
  <si>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</si>
  <si>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</si>
  <si>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</si>
  <si>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</si>
  <si>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</si>
  <si>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</si>
  <si>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</si>
  <si>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</si>
  <si>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</si>
  <si>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</si>
  <si>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</si>
  <si>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</si>
  <si>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</si>
  <si>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</si>
  <si>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</si>
  <si>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</si>
  <si>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</si>
  <si>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</si>
  <si>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</si>
  <si>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</si>
  <si>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</si>
  <si>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</si>
  <si>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</si>
  <si>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</si>
  <si>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</si>
  <si>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</si>
  <si>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</si>
  <si>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</si>
  <si>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</si>
  <si>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</si>
  <si>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</si>
  <si>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</si>
  <si>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</si>
  <si>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</si>
  <si>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</si>
  <si>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</si>
  <si>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</si>
  <si>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</si>
  <si>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</si>
  <si>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</si>
  <si>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</si>
  <si>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</si>
  <si>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</si>
  <si>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</si>
  <si>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</si>
  <si>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</si>
  <si>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</si>
  <si>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</si>
  <si>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</si>
  <si>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</si>
  <si>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</si>
  <si>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</si>
  <si>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</si>
  <si>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</si>
  <si>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</si>
  <si>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</si>
  <si>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</si>
  <si>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</si>
  <si>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</si>
  <si>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</si>
  <si>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</si>
  <si>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</si>
  <si>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</si>
  <si>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</si>
  <si>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</si>
  <si>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</si>
  <si>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国民健康保険事業特別会計</t>
  </si>
  <si>
    <t>水道事業会計</t>
  </si>
  <si>
    <t>介護保険事業特別会計</t>
  </si>
  <si>
    <t>介護認定事業特別会計</t>
  </si>
  <si>
    <t>介護サービス事業特別会計</t>
  </si>
  <si>
    <t>下水道事業特別会計</t>
  </si>
  <si>
    <t>国民健康保険井川町診療所特別会計</t>
  </si>
  <si>
    <t>その他会計（赤字）</t>
  </si>
  <si>
    <t>その他会計（黒字）</t>
  </si>
  <si>
    <t>-</t>
    <phoneticPr fontId="30"/>
  </si>
  <si>
    <t>法適用企業</t>
    <phoneticPr fontId="5"/>
  </si>
  <si>
    <t>法非適用企業</t>
    <phoneticPr fontId="5"/>
  </si>
  <si>
    <t>秋田県町村電算システム共同事業組合（一般会計）</t>
    <rPh sb="0" eb="3">
      <t>アキタケン</t>
    </rPh>
    <rPh sb="3" eb="5">
      <t>チョウソン</t>
    </rPh>
    <rPh sb="5" eb="7">
      <t>デンサン</t>
    </rPh>
    <rPh sb="11" eb="13">
      <t>キョウドウ</t>
    </rPh>
    <rPh sb="13" eb="15">
      <t>ジギョウ</t>
    </rPh>
    <rPh sb="15" eb="17">
      <t>クミアイ</t>
    </rPh>
    <rPh sb="18" eb="20">
      <t>イッパン</t>
    </rPh>
    <rPh sb="20" eb="22">
      <t>カイケイ</t>
    </rPh>
    <phoneticPr fontId="30"/>
  </si>
  <si>
    <t>湖東地区行政一部事務組合（一般会計）</t>
    <rPh sb="0" eb="2">
      <t>コトウ</t>
    </rPh>
    <rPh sb="2" eb="4">
      <t>チク</t>
    </rPh>
    <rPh sb="4" eb="6">
      <t>ギョウセイ</t>
    </rPh>
    <rPh sb="6" eb="8">
      <t>イチブ</t>
    </rPh>
    <rPh sb="8" eb="10">
      <t>ジム</t>
    </rPh>
    <rPh sb="10" eb="12">
      <t>クミアイ</t>
    </rPh>
    <rPh sb="13" eb="15">
      <t>イッパン</t>
    </rPh>
    <rPh sb="15" eb="17">
      <t>カイケイ</t>
    </rPh>
    <phoneticPr fontId="24"/>
  </si>
  <si>
    <t>八郎潟町・井川町衛生処理施設組合（一般会計）</t>
    <rPh sb="0" eb="4">
      <t>ハチロウガタマチ</t>
    </rPh>
    <rPh sb="5" eb="8">
      <t>イカワマチ</t>
    </rPh>
    <rPh sb="8" eb="10">
      <t>エイセイ</t>
    </rPh>
    <rPh sb="10" eb="12">
      <t>ショリ</t>
    </rPh>
    <rPh sb="12" eb="14">
      <t>シセツ</t>
    </rPh>
    <rPh sb="14" eb="16">
      <t>クミアイ</t>
    </rPh>
    <rPh sb="17" eb="19">
      <t>イッパン</t>
    </rPh>
    <rPh sb="19" eb="21">
      <t>カイケイ</t>
    </rPh>
    <phoneticPr fontId="24"/>
  </si>
  <si>
    <t>八郎湖周辺清掃事務組合（一般会計）</t>
    <rPh sb="0" eb="2">
      <t>ハチロウ</t>
    </rPh>
    <rPh sb="2" eb="5">
      <t>コシュウヘン</t>
    </rPh>
    <rPh sb="5" eb="9">
      <t>セイソウジム</t>
    </rPh>
    <rPh sb="9" eb="11">
      <t>クミアイ</t>
    </rPh>
    <rPh sb="12" eb="14">
      <t>イッパン</t>
    </rPh>
    <rPh sb="14" eb="16">
      <t>カイケイ</t>
    </rPh>
    <phoneticPr fontId="24"/>
  </si>
  <si>
    <t>井川町・潟上市共有財産管理組合（一般会計）</t>
    <rPh sb="0" eb="3">
      <t>イカワマチ</t>
    </rPh>
    <rPh sb="4" eb="7">
      <t>カタカミシ</t>
    </rPh>
    <rPh sb="7" eb="9">
      <t>キョウユウ</t>
    </rPh>
    <rPh sb="9" eb="11">
      <t>ザイサン</t>
    </rPh>
    <rPh sb="11" eb="13">
      <t>カンリ</t>
    </rPh>
    <rPh sb="13" eb="15">
      <t>クミアイ</t>
    </rPh>
    <rPh sb="16" eb="18">
      <t>イッパン</t>
    </rPh>
    <rPh sb="18" eb="20">
      <t>カイケイ</t>
    </rPh>
    <phoneticPr fontId="24"/>
  </si>
  <si>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4"/>
  </si>
  <si>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4"/>
  </si>
  <si>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4"/>
  </si>
  <si>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</si>
  <si>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4"/>
  </si>
  <si>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</si>
  <si>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</si>
  <si>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</si>
  <si>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</si>
  <si>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</si>
  <si>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</si>
  <si>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</si>
  <si>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</si>
  <si>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</si>
  <si>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</si>
  <si>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</si>
  <si>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これまで井川町自立計画に基づく職員数の削減、地方債の繰上償還や事業の精選により地方債現在高を減少させてきた結果、将来負担比率は平成２４年度から比率なしとなっている。有形固定資産減価償却率については計画的な施設の維持・更新の取組により類似団体平均を下回っている。引き続き計画的な地方債の繰上償還の実施と併せて事業の精選による地方債発行額の抑制を行い、将来負担額の抑制を図るとともに、公共施設等総合管理計画に基づき、施設の長寿命化を進めていく。</t>
    <phoneticPr fontId="5"/>
  </si>
  <si>
    <t>　将来負担比率は平成２４年度から比率なしとなっている。実質公債費比率については既発債の繰上償還等により比率の抑制に努めてきたが、近年続いた義務教育学校整備事業や施設耐震化等の緊急防災・減災事業の影響により比率は前年並みとなり、類似団体平均をやや上回っている。今後数年は義務教育学校整備事業等に係る元金償還の開始により、公債費の増加が見込まれるため、引き続き下水道事業など公営企業会計を含めて繰上償還や低利、無利子資金への借換等を推進することで、実質公債費比率の上昇の抑制を図るとともに、比率を注視しながら、公共施設等の長寿命化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</si>
</sst>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245039</c:v>
                </c:pt>
                <c:pt idx="4">
                  <c:v>237994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150449</c:v>
                </c:pt>
                <c:pt idx="1">
                  <c:v>183038</c:v>
                </c:pt>
                <c:pt idx="2">
                  <c:v>144401</c:v>
                </c:pt>
                <c:pt idx="3">
                  <c:v>63026</c:v>
                </c:pt>
                <c:pt idx="4">
                  <c:v>92866</c:v>
                </c:pt>
              </c:numCache>
            </c:numRef>
          </c:val>
          <c:smooth val="0"/>
        </c:ser>
        <c:dLbls>
          <c:showLegendKey val="0"/>
          <c:showVal val="0"/>
          <c:showCatName val="0"/>
          <c:showSerName val="0"/>
          <c:showPercent val="0"/>
          <c:showBubbleSize val="0"/>
        </c:dLbls>
        <c:marker val="1"/>
        <c:smooth val="0"/>
        <c:axId val="329294256"/>
        <c:axId val="329294648"/>
      </c:lineChart>
      <c:catAx>
        <c:axId val="3292942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9294648"/>
        <c:crosses val="autoZero"/>
        <c:auto val="1"/>
        <c:lblAlgn val="ctr"/>
        <c:lblOffset val="100"/>
        <c:tickLblSkip val="1"/>
        <c:tickMarkSkip val="1"/>
        <c:noMultiLvlLbl val="0"/>
      </c:catAx>
      <c:valAx>
        <c:axId val="32929464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9294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8.39</c:v>
                </c:pt>
                <c:pt idx="1">
                  <c:v>9.91</c:v>
                </c:pt>
                <c:pt idx="2">
                  <c:v>7.65</c:v>
                </c:pt>
                <c:pt idx="3">
                  <c:v>8.5</c:v>
                </c:pt>
                <c:pt idx="4">
                  <c:v>8.9700000000000006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17.96</c:v>
                </c:pt>
                <c:pt idx="1">
                  <c:v>18.329999999999998</c:v>
                </c:pt>
                <c:pt idx="2">
                  <c:v>18.47</c:v>
                </c:pt>
                <c:pt idx="3">
                  <c:v>18.100000000000001</c:v>
                </c:pt>
                <c:pt idx="4">
                  <c:v>18.47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29296608"/>
        <c:axId val="329297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11.61</c:v>
                </c:pt>
                <c:pt idx="1">
                  <c:v>12.68</c:v>
                </c:pt>
                <c:pt idx="2">
                  <c:v>4.3899999999999997</c:v>
                </c:pt>
                <c:pt idx="3">
                  <c:v>8.86</c:v>
                </c:pt>
                <c:pt idx="4">
                  <c:v>3.59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29296608"/>
        <c:axId val="329297000"/>
      </c:lineChart>
      <c:catAx>
        <c:axId val="329296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9297000"/>
        <c:crosses val="autoZero"/>
        <c:auto val="1"/>
        <c:lblAlgn val="ctr"/>
        <c:lblOffset val="100"/>
        <c:tickLblSkip val="1"/>
        <c:tickMarkSkip val="1"/>
        <c:noMultiLvlLbl val="0"/>
      </c:catAx>
      <c:valAx>
        <c:axId val="329297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9296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国民健康保険井川町診療所特別会計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介護認定事業特別会計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c:v>
                </c:pt>
                <c:pt idx="2">
                  <c:v>#N/A</c:v>
                </c:pt>
                <c:pt idx="3">
                  <c:v>7.0000000000000007E-2</c:v>
                </c:pt>
                <c:pt idx="4">
                  <c:v>#N/A</c:v>
                </c:pt>
                <c:pt idx="5">
                  <c:v>0.09</c:v>
                </c:pt>
                <c:pt idx="6">
                  <c:v>#N/A</c:v>
                </c:pt>
                <c:pt idx="7">
                  <c:v>0.1</c:v>
                </c:pt>
                <c:pt idx="8">
                  <c:v>#N/A</c:v>
                </c:pt>
                <c:pt idx="9">
                  <c:v>0.13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1.1499999999999999</c:v>
                </c:pt>
                <c:pt idx="2">
                  <c:v>#N/A</c:v>
                </c:pt>
                <c:pt idx="3">
                  <c:v>0.62</c:v>
                </c:pt>
                <c:pt idx="4">
                  <c:v>#N/A</c:v>
                </c:pt>
                <c:pt idx="5">
                  <c:v>0.62</c:v>
                </c:pt>
                <c:pt idx="6">
                  <c:v>#N/A</c:v>
                </c:pt>
                <c:pt idx="7">
                  <c:v>0.91</c:v>
                </c:pt>
                <c:pt idx="8">
                  <c:v>#N/A</c:v>
                </c:pt>
                <c:pt idx="9">
                  <c:v>0.82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1.31</c:v>
                </c:pt>
                <c:pt idx="2">
                  <c:v>#N/A</c:v>
                </c:pt>
                <c:pt idx="3">
                  <c:v>1.62</c:v>
                </c:pt>
                <c:pt idx="4">
                  <c:v>#N/A</c:v>
                </c:pt>
                <c:pt idx="5">
                  <c:v>1.84</c:v>
                </c:pt>
                <c:pt idx="6">
                  <c:v>#N/A</c:v>
                </c:pt>
                <c:pt idx="7">
                  <c:v>1.94</c:v>
                </c:pt>
                <c:pt idx="8">
                  <c:v>#N/A</c:v>
                </c:pt>
                <c:pt idx="9">
                  <c:v>2.33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3.03</c:v>
                </c:pt>
                <c:pt idx="2">
                  <c:v>#N/A</c:v>
                </c:pt>
                <c:pt idx="3">
                  <c:v>3.19</c:v>
                </c:pt>
                <c:pt idx="4">
                  <c:v>#N/A</c:v>
                </c:pt>
                <c:pt idx="5">
                  <c:v>1.84</c:v>
                </c:pt>
                <c:pt idx="6">
                  <c:v>#N/A</c:v>
                </c:pt>
                <c:pt idx="7">
                  <c:v>3.66</c:v>
                </c:pt>
                <c:pt idx="8">
                  <c:v>#N/A</c:v>
                </c:pt>
                <c:pt idx="9">
                  <c:v>3.79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8.3800000000000008</c:v>
                </c:pt>
                <c:pt idx="2">
                  <c:v>#N/A</c:v>
                </c:pt>
                <c:pt idx="3">
                  <c:v>9.91</c:v>
                </c:pt>
                <c:pt idx="4">
                  <c:v>#N/A</c:v>
                </c:pt>
                <c:pt idx="5">
                  <c:v>7.64</c:v>
                </c:pt>
                <c:pt idx="6">
                  <c:v>#N/A</c:v>
                </c:pt>
                <c:pt idx="7">
                  <c:v>8.5</c:v>
                </c:pt>
                <c:pt idx="8">
                  <c:v>#N/A</c:v>
                </c:pt>
                <c:pt idx="9">
                  <c:v>8.9700000000000006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69428224"/>
        <c:axId val="369428616"/>
      </c:barChart>
      <c:catAx>
        <c:axId val="36942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9428616"/>
        <c:crosses val="autoZero"/>
        <c:auto val="1"/>
        <c:lblAlgn val="ctr"/>
        <c:lblOffset val="100"/>
        <c:tickLblSkip val="1"/>
        <c:tickMarkSkip val="1"/>
        <c:noMultiLvlLbl val="0"/>
      </c:catAx>
      <c:valAx>
        <c:axId val="369428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428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375</c:v>
                </c:pt>
                <c:pt idx="5">
                  <c:v>387</c:v>
                </c:pt>
                <c:pt idx="8">
                  <c:v>429</c:v>
                </c:pt>
                <c:pt idx="11">
                  <c:v>420</c:v>
                </c:pt>
                <c:pt idx="14">
                  <c:v>418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1</c:v>
                </c:pt>
                <c:pt idx="6">
                  <c:v>2</c:v>
                </c:pt>
                <c:pt idx="9">
                  <c:v>2</c:v>
                </c:pt>
                <c:pt idx="12">
                  <c:v>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12</c:v>
                </c:pt>
                <c:pt idx="3">
                  <c:v>12</c:v>
                </c:pt>
                <c:pt idx="6">
                  <c:v>11</c:v>
                </c:pt>
                <c:pt idx="9">
                  <c:v>16</c:v>
                </c:pt>
                <c:pt idx="12">
                  <c:v>15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98</c:v>
                </c:pt>
                <c:pt idx="3">
                  <c:v>95</c:v>
                </c:pt>
                <c:pt idx="6">
                  <c:v>87</c:v>
                </c:pt>
                <c:pt idx="9">
                  <c:v>88</c:v>
                </c:pt>
                <c:pt idx="12">
                  <c:v>95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445</c:v>
                </c:pt>
                <c:pt idx="3">
                  <c:v>410</c:v>
                </c:pt>
                <c:pt idx="6">
                  <c:v>424</c:v>
                </c:pt>
                <c:pt idx="9">
                  <c:v>444</c:v>
                </c:pt>
                <c:pt idx="12">
                  <c:v>444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69429400"/>
        <c:axId val="369429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181</c:v>
                </c:pt>
                <c:pt idx="2">
                  <c:v>#N/A</c:v>
                </c:pt>
                <c:pt idx="3">
                  <c:v>#N/A</c:v>
                </c:pt>
                <c:pt idx="4">
                  <c:v>131</c:v>
                </c:pt>
                <c:pt idx="5">
                  <c:v>#N/A</c:v>
                </c:pt>
                <c:pt idx="6">
                  <c:v>#N/A</c:v>
                </c:pt>
                <c:pt idx="7">
                  <c:v>95</c:v>
                </c:pt>
                <c:pt idx="8">
                  <c:v>#N/A</c:v>
                </c:pt>
                <c:pt idx="9">
                  <c:v>#N/A</c:v>
                </c:pt>
                <c:pt idx="10">
                  <c:v>130</c:v>
                </c:pt>
                <c:pt idx="11">
                  <c:v>#N/A</c:v>
                </c:pt>
                <c:pt idx="12">
                  <c:v>#N/A</c:v>
                </c:pt>
                <c:pt idx="13">
                  <c:v>138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69429400"/>
        <c:axId val="369429792"/>
      </c:lineChart>
      <c:catAx>
        <c:axId val="369429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9429792"/>
        <c:crosses val="autoZero"/>
        <c:auto val="1"/>
        <c:lblAlgn val="ctr"/>
        <c:lblOffset val="100"/>
        <c:tickLblSkip val="1"/>
        <c:tickMarkSkip val="1"/>
        <c:noMultiLvlLbl val="0"/>
      </c:catAx>
      <c:valAx>
        <c:axId val="369429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429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4345</c:v>
                </c:pt>
                <c:pt idx="5">
                  <c:v>4620</c:v>
                </c:pt>
                <c:pt idx="8">
                  <c:v>4459</c:v>
                </c:pt>
                <c:pt idx="11">
                  <c:v>4348</c:v>
                </c:pt>
                <c:pt idx="14">
                  <c:v>4237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88</c:v>
                </c:pt>
                <c:pt idx="5">
                  <c:v>73</c:v>
                </c:pt>
                <c:pt idx="8">
                  <c:v>55</c:v>
                </c:pt>
                <c:pt idx="11">
                  <c:v>44</c:v>
                </c:pt>
                <c:pt idx="14">
                  <c:v>32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1723</c:v>
                </c:pt>
                <c:pt idx="5">
                  <c:v>1878</c:v>
                </c:pt>
                <c:pt idx="8">
                  <c:v>2113</c:v>
                </c:pt>
                <c:pt idx="11">
                  <c:v>2325</c:v>
                </c:pt>
                <c:pt idx="14">
                  <c:v>2280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4</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620</c:v>
                </c:pt>
                <c:pt idx="3">
                  <c:v>561</c:v>
                </c:pt>
                <c:pt idx="6">
                  <c:v>473</c:v>
                </c:pt>
                <c:pt idx="9">
                  <c:v>444</c:v>
                </c:pt>
                <c:pt idx="12">
                  <c:v>497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184</c:v>
                </c:pt>
                <c:pt idx="3">
                  <c:v>180</c:v>
                </c:pt>
                <c:pt idx="6">
                  <c:v>291</c:v>
                </c:pt>
                <c:pt idx="9">
                  <c:v>289</c:v>
                </c:pt>
                <c:pt idx="12">
                  <c:v>259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1514</c:v>
                </c:pt>
                <c:pt idx="3">
                  <c:v>1326</c:v>
                </c:pt>
                <c:pt idx="6">
                  <c:v>1235</c:v>
                </c:pt>
                <c:pt idx="9">
                  <c:v>1202</c:v>
                </c:pt>
                <c:pt idx="12">
                  <c:v>1138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17</c:v>
                </c:pt>
                <c:pt idx="3">
                  <c:v>16</c:v>
                </c:pt>
                <c:pt idx="6">
                  <c:v>18</c:v>
                </c:pt>
                <c:pt idx="9">
                  <c:v>17</c:v>
                </c:pt>
                <c:pt idx="12">
                  <c:v>18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3759</c:v>
                </c:pt>
                <c:pt idx="3">
                  <c:v>3772</c:v>
                </c:pt>
                <c:pt idx="6">
                  <c:v>3648</c:v>
                </c:pt>
                <c:pt idx="9">
                  <c:v>3351</c:v>
                </c:pt>
                <c:pt idx="12">
                  <c:v>3088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69372688"/>
        <c:axId val="369373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69372688"/>
        <c:axId val="369373080"/>
      </c:lineChart>
      <c:catAx>
        <c:axId val="36937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9373080"/>
        <c:crosses val="autoZero"/>
        <c:auto val="1"/>
        <c:lblAlgn val="ctr"/>
        <c:lblOffset val="100"/>
        <c:tickLblSkip val="1"/>
        <c:tickMarkSkip val="1"/>
        <c:noMultiLvlLbl val="0"/>
      </c:catAx>
      <c:valAx>
        <c:axId val="369373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372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{9C7682B9-2128-4733-B0AF-E8C091A0576D}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{01F86755-5E8D-4C4F-BE0B-738F371B5CFF}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{375024A9-BEDB-4EC6-8D5B-9BD68224324F}</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{72CAE301-E7D0-4EAD-9B94-CC9856214726}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{29C5B803-AAF5-41A2-8D21-3A2798EB3805}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55.1</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{2906AD85-582F-4048-B65E-46D19832C209}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{D160B7F8-4495-440C-B1B1-CE7BC99C8D32}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{80123BC9-A1CB-46D7-BE48-DD49A7691574}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{E650635B-39C5-4D9C-AE68-9778210B7880}</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{8C73FD81-5BBF-46A5-9056-07E656BD0552}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58.7</c:v>
                </c:pt>
              </c:numCache>
            </c:numRef>
          </c:xVal>
          <c:yVal>
            <c:numRef>
              <c:f>公会計指標分析・財政指標組合せ分析表!$K$55:$O$55</c:f>
              <c:numCache>
                <c:formatCode>#,##0.0;"▲ "#,##0.0</c:formatCode>
                <c:ptCount val="5"/>
                <c:pt idx="4">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69374256"/>
        <c:axId val="369374648"/>
      </c:scatterChart>
      <c:valAx>
        <c:axId val="369374256"/>
        <c:scaling>
          <c:orientation val="minMax"/>
          <c:max val="70.5"/>
          <c:min val="46.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9374648"/>
        <c:crosses val="autoZero"/>
        <c:crossBetween val="midCat"/>
      </c:valAx>
      <c:valAx>
        <c:axId val="36937464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93742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{6763DD8E-F900-45E5-88C6-0D06B91F3EF4}</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{09C1A1F7-8630-4D59-B5F4-DC09DD71E791}</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{6280FB3F-84C6-4F2E-AB60-A479DDA0DE7F}</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{575BFBC6-4412-4B7E-A873-61E6422558B8}</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{D8539723-F113-4C44-A56D-47D868BC31B7}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10.9</c:v>
                </c:pt>
                <c:pt idx="1">
                  <c:v>9.3000000000000007</c:v>
                </c:pt>
                <c:pt idx="2">
                  <c:v>7.5</c:v>
                </c:pt>
                <c:pt idx="3">
                  <c:v>6.5</c:v>
                </c:pt>
                <c:pt idx="4">
                  <c:v>6.6</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{E99BF840-8FE4-453D-AB17-CB65A4514E44}</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{BA00F149-7DAD-4C20-952C-062B6BB0CE35}</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{7BBC76C6-E4E8-4E70-9567-4E5DC0BFEB9B}</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{2EA1C6E5-1041-4C79-8482-0D33389AA9B4}</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{C2EF7E5F-3046-40AF-9D65-FAE12E1825B9}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7.2</c:v>
                </c:pt>
                <c:pt idx="4">
                  <c:v>6</c:v>
                </c:pt>
              </c:numCache>
            </c:numRef>
          </c:xVal>
          <c:yVal>
            <c:numRef>
              <c:f>公会計指標分析・財政指標組合せ分析表!$K$77:$O$77</c:f>
              <c:numCache>
                <c:formatCode>#,##0.0;"▲ "#,##0.0</c:formatCode>
                <c:ptCount val="5"/>
                <c:pt idx="0">
                  <c:v>28.4</c:v>
                </c:pt>
                <c:pt idx="1">
                  <c:v>20.5</c:v>
                </c:pt>
                <c:pt idx="2">
                  <c:v>17.899999999999999</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69375432"/>
        <c:axId val="369375824"/>
      </c:scatterChart>
      <c:valAx>
        <c:axId val="369375432"/>
        <c:scaling>
          <c:orientation val="minMax"/>
          <c:max val="11.9"/>
          <c:min val="5.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9375824"/>
        <c:crosses val="autoZero"/>
        <c:crossBetween val="midCat"/>
      </c:valAx>
      <c:valAx>
        <c:axId val="369375824"/>
        <c:scaling>
          <c:orientation val="minMax"/>
          <c:max val="34"/>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9375432"/>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秋田県井川町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繰上償還や低利（無利子）資金への借換を計画的に実施しているため、元利償還金は平成２５年度までは減少傾向であった。しかし近年続いた</a:t>
          </a:r>
          <a:r>
            <a:rPr kumimoji="1" lang="ja-JP" altLang="en-US" sz="1300">
              <a:solidFill>
                <a:schemeClr val="dk1"/>
              </a:solidFill>
              <a:effectLst/>
              <a:latin typeface="+mn-lt"/>
              <a:ea typeface="+mn-ea"/>
              <a:cs typeface="+mn-cs"/>
            </a:rPr>
            <a:t>義務教育学校整備</a:t>
          </a:r>
          <a:r>
            <a:rPr kumimoji="1" lang="ja-JP" altLang="ja-JP" sz="1300">
              <a:solidFill>
                <a:schemeClr val="dk1"/>
              </a:solidFill>
              <a:effectLst/>
              <a:latin typeface="+mn-lt"/>
              <a:ea typeface="+mn-ea"/>
              <a:cs typeface="+mn-cs"/>
            </a:rPr>
            <a:t>事業や</a:t>
          </a:r>
          <a:r>
            <a:rPr kumimoji="1" lang="ja-JP" altLang="en-US" sz="1300">
              <a:solidFill>
                <a:schemeClr val="dk1"/>
              </a:solidFill>
              <a:effectLst/>
              <a:latin typeface="+mn-lt"/>
              <a:ea typeface="+mn-ea"/>
              <a:cs typeface="+mn-cs"/>
            </a:rPr>
            <a:t>施設耐震化等の</a:t>
          </a:r>
          <a:r>
            <a:rPr kumimoji="1" lang="ja-JP" altLang="ja-JP" sz="1300">
              <a:solidFill>
                <a:schemeClr val="dk1"/>
              </a:solidFill>
              <a:effectLst/>
              <a:latin typeface="+mn-lt"/>
              <a:ea typeface="+mn-ea"/>
              <a:cs typeface="+mn-cs"/>
            </a:rPr>
            <a:t>緊急防災・減災事業の元金償還が始まった影響で、</a:t>
          </a:r>
          <a:r>
            <a:rPr kumimoji="1" lang="ja-JP" altLang="en-US" sz="1300">
              <a:solidFill>
                <a:schemeClr val="dk1"/>
              </a:solidFill>
              <a:effectLst/>
              <a:latin typeface="+mn-lt"/>
              <a:ea typeface="+mn-ea"/>
              <a:cs typeface="+mn-cs"/>
            </a:rPr>
            <a:t>平成２６年度から２年続けて増加、平成２８年度は前年と同額となっている。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下水道事業等に係る</a:t>
          </a:r>
          <a:r>
            <a:rPr kumimoji="1" lang="ja-JP" altLang="ja-JP" sz="1300">
              <a:solidFill>
                <a:schemeClr val="dk1"/>
              </a:solidFill>
              <a:effectLst/>
              <a:latin typeface="+mn-lt"/>
              <a:ea typeface="+mn-ea"/>
              <a:cs typeface="+mn-cs"/>
            </a:rPr>
            <a:t>公営企業債の元利償還金に対する繰入金</a:t>
          </a:r>
          <a:r>
            <a:rPr kumimoji="1" lang="ja-JP" altLang="en-US" sz="1300">
              <a:solidFill>
                <a:schemeClr val="dk1"/>
              </a:solidFill>
              <a:effectLst/>
              <a:latin typeface="+mn-lt"/>
              <a:ea typeface="+mn-ea"/>
              <a:cs typeface="+mn-cs"/>
            </a:rPr>
            <a:t>については繰上償還の実施により</a:t>
          </a:r>
          <a:r>
            <a:rPr kumimoji="1" lang="ja-JP" altLang="ja-JP" sz="1300">
              <a:solidFill>
                <a:schemeClr val="dk1"/>
              </a:solidFill>
              <a:effectLst/>
              <a:latin typeface="+mn-lt"/>
              <a:ea typeface="+mn-ea"/>
              <a:cs typeface="+mn-cs"/>
            </a:rPr>
            <a:t>前年から</a:t>
          </a:r>
          <a:r>
            <a:rPr kumimoji="1" lang="ja-JP" altLang="en-US" sz="1300">
              <a:solidFill>
                <a:schemeClr val="dk1"/>
              </a:solidFill>
              <a:effectLst/>
              <a:latin typeface="+mn-lt"/>
              <a:ea typeface="+mn-ea"/>
              <a:cs typeface="+mn-cs"/>
            </a:rPr>
            <a:t>増加して</a:t>
          </a:r>
          <a:r>
            <a:rPr kumimoji="1" lang="ja-JP" altLang="ja-JP" sz="1300">
              <a:solidFill>
                <a:schemeClr val="dk1"/>
              </a:solidFill>
              <a:effectLst/>
              <a:latin typeface="+mn-lt"/>
              <a:ea typeface="+mn-ea"/>
              <a:cs typeface="+mn-cs"/>
            </a:rPr>
            <a:t>いる。今後数年は公債費の増加が見込まれるため、最良な借入条件や適正な償還期間の設定により、公債費の平準化に努める。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秋田県井川町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mn-ea"/>
              <a:ea typeface="+mn-ea"/>
              <a:cs typeface="+mn-cs"/>
            </a:rPr>
            <a:t>　</a:t>
          </a:r>
          <a:r>
            <a:rPr kumimoji="1" lang="ja-JP" altLang="en-US" sz="1300">
              <a:solidFill>
                <a:schemeClr val="dk1"/>
              </a:solidFill>
              <a:effectLst/>
              <a:latin typeface="+mn-ea"/>
              <a:ea typeface="+mn-ea"/>
              <a:cs typeface="+mn-cs"/>
            </a:rPr>
            <a:t>将来負担額（</a:t>
          </a:r>
          <a:r>
            <a:rPr kumimoji="1" lang="en-US" altLang="ja-JP" sz="1300">
              <a:solidFill>
                <a:schemeClr val="dk1"/>
              </a:solidFill>
              <a:effectLst/>
              <a:latin typeface="+mn-ea"/>
              <a:ea typeface="+mn-ea"/>
              <a:cs typeface="+mn-cs"/>
            </a:rPr>
            <a:t>A</a:t>
          </a:r>
          <a:r>
            <a:rPr kumimoji="1" lang="ja-JP" altLang="en-US" sz="1300">
              <a:solidFill>
                <a:schemeClr val="dk1"/>
              </a:solidFill>
              <a:effectLst/>
              <a:latin typeface="+mn-ea"/>
              <a:ea typeface="+mn-ea"/>
              <a:cs typeface="+mn-cs"/>
            </a:rPr>
            <a:t>）は年々減少しているが、これは</a:t>
          </a:r>
          <a:r>
            <a:rPr kumimoji="1" lang="ja-JP" altLang="ja-JP" sz="1300">
              <a:solidFill>
                <a:schemeClr val="dk1"/>
              </a:solidFill>
              <a:effectLst/>
              <a:latin typeface="+mn-ea"/>
              <a:ea typeface="+mn-ea"/>
              <a:cs typeface="+mn-cs"/>
            </a:rPr>
            <a:t>繰上償還の実施により一般会計等に係る地方債の現在高及び公営企業債等繰入見込額が減少している</a:t>
          </a:r>
          <a:r>
            <a:rPr kumimoji="1" lang="ja-JP" altLang="en-US" sz="1300">
              <a:solidFill>
                <a:schemeClr val="dk1"/>
              </a:solidFill>
              <a:effectLst/>
              <a:latin typeface="+mn-ea"/>
              <a:ea typeface="+mn-ea"/>
              <a:cs typeface="+mn-cs"/>
            </a:rPr>
            <a:t>ことによるところが大きい</a:t>
          </a:r>
          <a:r>
            <a:rPr kumimoji="1" lang="ja-JP" altLang="ja-JP" sz="1300">
              <a:solidFill>
                <a:schemeClr val="dk1"/>
              </a:solidFill>
              <a:effectLst/>
              <a:latin typeface="+mn-ea"/>
              <a:ea typeface="+mn-ea"/>
              <a:cs typeface="+mn-cs"/>
            </a:rPr>
            <a:t>。</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　これに対し、毎年の積立てにより充当可能基金は着実に増加し、また交付税措置を伴う地方債の発行増により基準財政需要額算入見込額も一定程度確保できていることから、充当可能財源等（Ｂ）は年々増加している。</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　そのため、将来負担比率の分子（Ａ）－（Ｂ）は平成２４年度以降マイナスとなっている。引き続き計画的な基金運用や地方債発行に努める。</a:t>
          </a:r>
          <a:endParaRPr lang="ja-JP" altLang="ja-JP" sz="1300">
            <a:effectLst/>
            <a:latin typeface="+mn-ea"/>
            <a:ea typeface="+mn-ea"/>
          </a:endParaRPr>
        </a:p>
        <a:p>
          <a:endParaRPr kumimoji="1" lang="ja-JP" altLang="en-US" sz="1300">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秋田県井川町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4,953
4,948
47.95
3,413,478
3,075,040
199,711
2,225,698
3,087,500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[ 55.1</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老朽化の進んでいた２カ所の診療施設や幼稚園・保育園の統合を行ってきたほか、計画的に施設の維持・更新に取り組んできた結果、有形固定資産減価償却率は類似団体平均と比較して低くなっている。今後は有形固定資産減価償却率の高い公営住宅や児童館については施設の長寿命化を図るため、必要な改修を実施していくとともに、他の施設についても、公共施設等総合管理計画に基づき予防保全のための改修を実施することで施設の長寿命化を図っていく。</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137414</xdr:rowOff>
    </xdr:from>
    <xdr:to>
      <xdr:col>3</xdr:col>
      <xdr:colOff>1170940</xdr:colOff>
      <xdr:row>33</xdr:row>
      <xdr:rowOff>103124</xdr:rowOff>
    </xdr:to>
    <xdr:cxnSp macro="">
      <xdr:nvCxnSpPr>
        <xdr:cNvPr id="68" name="直線コネクタ 67"/>
        <xdr:cNvCxnSpPr/>
      </xdr:nvCxnSpPr>
      <xdr:spPr>
        <a:xfrm flipV="1">
          <a:off x="4760595" y="5376164"/>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106951</xdr:rowOff>
    </xdr:from>
    <xdr:ext cx="405111" cy="259045"/>
    <xdr:sp macro="" textlink="">
      <xdr:nvSpPr>
        <xdr:cNvPr id="69" name="有形固定資産減価償却率最小値テキスト"/>
        <xdr:cNvSpPr txBox="1"/>
      </xdr:nvSpPr>
      <xdr:spPr>
        <a:xfrm>
          <a:off x="4813300" y="6545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3</xdr:col>
      <xdr:colOff>1082675</xdr:colOff>
      <xdr:row>33</xdr:row>
      <xdr:rowOff>103124</xdr:rowOff>
    </xdr:from>
    <xdr:to>
      <xdr:col>3</xdr:col>
      <xdr:colOff>1260475</xdr:colOff>
      <xdr:row>33</xdr:row>
      <xdr:rowOff>103124</xdr:rowOff>
    </xdr:to>
    <xdr:cxnSp macro="">
      <xdr:nvCxnSpPr>
        <xdr:cNvPr id="70" name="直線コネクタ 69"/>
        <xdr:cNvCxnSpPr/>
      </xdr:nvCxnSpPr>
      <xdr:spPr>
        <a:xfrm>
          <a:off x="4673600" y="654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84091</xdr:rowOff>
    </xdr:from>
    <xdr:ext cx="405111" cy="259045"/>
    <xdr:sp macro="" textlink="">
      <xdr:nvSpPr>
        <xdr:cNvPr id="71" name="有形固定資産減価償却率最大値テキスト"/>
        <xdr:cNvSpPr txBox="1"/>
      </xdr:nvSpPr>
      <xdr:spPr>
        <a:xfrm>
          <a:off x="4813300" y="51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3</xdr:col>
      <xdr:colOff>1082675</xdr:colOff>
      <xdr:row>26</xdr:row>
      <xdr:rowOff>137414</xdr:rowOff>
    </xdr:from>
    <xdr:to>
      <xdr:col>3</xdr:col>
      <xdr:colOff>1260475</xdr:colOff>
      <xdr:row>26</xdr:row>
      <xdr:rowOff>137414</xdr:rowOff>
    </xdr:to>
    <xdr:cxnSp macro="">
      <xdr:nvCxnSpPr>
        <xdr:cNvPr id="72" name="直線コネクタ 71"/>
        <xdr:cNvCxnSpPr/>
      </xdr:nvCxnSpPr>
      <xdr:spPr>
        <a:xfrm>
          <a:off x="4673600" y="537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91711</xdr:rowOff>
    </xdr:from>
    <xdr:ext cx="405111" cy="259045"/>
    <xdr:sp macro="" textlink="">
      <xdr:nvSpPr>
        <xdr:cNvPr id="73" name="有形固定資産減価償却率平均値テキスト"/>
        <xdr:cNvSpPr txBox="1"/>
      </xdr:nvSpPr>
      <xdr:spPr>
        <a:xfrm>
          <a:off x="4813300" y="5673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68834</xdr:rowOff>
    </xdr:from>
    <xdr:to>
      <xdr:col>3</xdr:col>
      <xdr:colOff>1222375</xdr:colOff>
      <xdr:row>29</xdr:row>
      <xdr:rowOff>170434</xdr:rowOff>
    </xdr:to>
    <xdr:sp macro="" textlink="">
      <xdr:nvSpPr>
        <xdr:cNvPr id="74" name="フローチャート : 判断 73"/>
        <xdr:cNvSpPr/>
      </xdr:nvSpPr>
      <xdr:spPr>
        <a:xfrm>
          <a:off x="47117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22606</xdr:rowOff>
    </xdr:from>
    <xdr:to>
      <xdr:col>3</xdr:col>
      <xdr:colOff>511175</xdr:colOff>
      <xdr:row>30</xdr:row>
      <xdr:rowOff>124206</xdr:rowOff>
    </xdr:to>
    <xdr:sp macro="" textlink="">
      <xdr:nvSpPr>
        <xdr:cNvPr id="75" name="フローチャート : 判断 74"/>
        <xdr:cNvSpPr/>
      </xdr:nvSpPr>
      <xdr:spPr>
        <a:xfrm>
          <a:off x="4000500" y="594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52832</xdr:rowOff>
    </xdr:from>
    <xdr:to>
      <xdr:col>3</xdr:col>
      <xdr:colOff>1222375</xdr:colOff>
      <xdr:row>30</xdr:row>
      <xdr:rowOff>154432</xdr:rowOff>
    </xdr:to>
    <xdr:sp macro="" textlink="">
      <xdr:nvSpPr>
        <xdr:cNvPr id="81" name="円/楕円 80"/>
        <xdr:cNvSpPr/>
      </xdr:nvSpPr>
      <xdr:spPr>
        <a:xfrm>
          <a:off x="4711700" y="59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31259</xdr:rowOff>
    </xdr:from>
    <xdr:ext cx="405111" cy="259045"/>
    <xdr:sp macro="" textlink="">
      <xdr:nvSpPr>
        <xdr:cNvPr id="82" name="有形固定資産減価償却率該当値テキスト"/>
        <xdr:cNvSpPr txBox="1"/>
      </xdr:nvSpPr>
      <xdr:spPr>
        <a:xfrm>
          <a:off x="4813300" y="5955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oneCellAnchor>
    <xdr:from>
      <xdr:col>3</xdr:col>
      <xdr:colOff>245118</xdr:colOff>
      <xdr:row>28</xdr:row>
      <xdr:rowOff>140733</xdr:rowOff>
    </xdr:from>
    <xdr:ext cx="405111" cy="259045"/>
    <xdr:sp macro="" textlink="">
      <xdr:nvSpPr>
        <xdr:cNvPr id="83" name="n_1aveValue有形固定資産減価償却率"/>
        <xdr:cNvSpPr txBox="1"/>
      </xdr:nvSpPr>
      <xdr:spPr>
        <a:xfrm>
          <a:off x="3836043" y="5722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秋田県井川町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4,953
4,948
47.95
3,413,478
3,075,040
199,711
2,225,698
3,087,500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0</xdr:rowOff>
    </xdr:from>
    <xdr:to>
      <xdr:col>6</xdr:col>
      <xdr:colOff>510540</xdr:colOff>
      <xdr:row>40</xdr:row>
      <xdr:rowOff>110490</xdr:rowOff>
    </xdr:to>
    <xdr:cxnSp macro="">
      <xdr:nvCxnSpPr>
        <xdr:cNvPr id="57" name="直線コネクタ 56"/>
        <xdr:cNvCxnSpPr/>
      </xdr:nvCxnSpPr>
      <xdr:spPr>
        <a:xfrm flipV="1">
          <a:off x="4634865" y="56578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114317</xdr:rowOff>
    </xdr:from>
    <xdr:ext cx="405111" cy="259045"/>
    <xdr:sp macro="" textlink="">
      <xdr:nvSpPr>
        <xdr:cNvPr id="58" name="【道路】&#10;有形固定資産減価償却率最小値テキスト"/>
        <xdr:cNvSpPr txBox="1"/>
      </xdr:nvSpPr>
      <xdr:spPr>
        <a:xfrm>
          <a:off x="4724400"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6</xdr:col>
      <xdr:colOff>422275</xdr:colOff>
      <xdr:row>40</xdr:row>
      <xdr:rowOff>110490</xdr:rowOff>
    </xdr:from>
    <xdr:to>
      <xdr:col>6</xdr:col>
      <xdr:colOff>600075</xdr:colOff>
      <xdr:row>40</xdr:row>
      <xdr:rowOff>110490</xdr:rowOff>
    </xdr:to>
    <xdr:cxnSp macro="">
      <xdr:nvCxnSpPr>
        <xdr:cNvPr id="59" name="直線コネクタ 58"/>
        <xdr:cNvCxnSpPr/>
      </xdr:nvCxnSpPr>
      <xdr:spPr>
        <a:xfrm>
          <a:off x="4546600" y="696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118127</xdr:rowOff>
    </xdr:from>
    <xdr:ext cx="405111" cy="259045"/>
    <xdr:sp macro="" textlink="">
      <xdr:nvSpPr>
        <xdr:cNvPr id="60" name="【道路】&#10;有形固定資産減価償却率最大値テキスト"/>
        <xdr:cNvSpPr txBox="1"/>
      </xdr:nvSpPr>
      <xdr:spPr>
        <a:xfrm>
          <a:off x="47244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a:t>
          </a:r>
          <a:endParaRPr kumimoji="1" lang="ja-JP" altLang="en-US" sz="1000" b="1">
            <a:latin typeface="ＭＳ Ｐゴシック"/>
          </a:endParaRPr>
        </a:p>
      </xdr:txBody>
    </xdr:sp>
    <xdr:clientData/>
  </xdr:oneCellAnchor>
  <xdr:twoCellAnchor>
    <xdr:from>
      <xdr:col>6</xdr:col>
      <xdr:colOff>422275</xdr:colOff>
      <xdr:row>33</xdr:row>
      <xdr:rowOff>0</xdr:rowOff>
    </xdr:from>
    <xdr:to>
      <xdr:col>6</xdr:col>
      <xdr:colOff>600075</xdr:colOff>
      <xdr:row>33</xdr:row>
      <xdr:rowOff>0</xdr:rowOff>
    </xdr:to>
    <xdr:cxnSp macro="">
      <xdr:nvCxnSpPr>
        <xdr:cNvPr id="61" name="直線コネクタ 60"/>
        <xdr:cNvCxnSpPr/>
      </xdr:nvCxnSpPr>
      <xdr:spPr>
        <a:xfrm>
          <a:off x="4546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26687</xdr:rowOff>
    </xdr:from>
    <xdr:ext cx="405111" cy="259045"/>
    <xdr:sp macro="" textlink="">
      <xdr:nvSpPr>
        <xdr:cNvPr id="62" name="【道路】&#10;有形固定資産減価償却率平均値テキスト"/>
        <xdr:cNvSpPr txBox="1"/>
      </xdr:nvSpPr>
      <xdr:spPr>
        <a:xfrm>
          <a:off x="4724400" y="619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48260</xdr:rowOff>
    </xdr:from>
    <xdr:to>
      <xdr:col>6</xdr:col>
      <xdr:colOff>561975</xdr:colOff>
      <xdr:row>36</xdr:row>
      <xdr:rowOff>149860</xdr:rowOff>
    </xdr:to>
    <xdr:sp macro="" textlink="">
      <xdr:nvSpPr>
        <xdr:cNvPr id="63" name="フローチャート : 判断 62"/>
        <xdr:cNvSpPr/>
      </xdr:nvSpPr>
      <xdr:spPr>
        <a:xfrm>
          <a:off x="45847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21590</xdr:rowOff>
    </xdr:from>
    <xdr:to>
      <xdr:col>5</xdr:col>
      <xdr:colOff>409575</xdr:colOff>
      <xdr:row>36</xdr:row>
      <xdr:rowOff>123190</xdr:rowOff>
    </xdr:to>
    <xdr:sp macro="" textlink="">
      <xdr:nvSpPr>
        <xdr:cNvPr id="64" name="フローチャート : 判断 63"/>
        <xdr:cNvSpPr/>
      </xdr:nvSpPr>
      <xdr:spPr>
        <a:xfrm>
          <a:off x="3746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29210</xdr:rowOff>
    </xdr:from>
    <xdr:to>
      <xdr:col>6</xdr:col>
      <xdr:colOff>561975</xdr:colOff>
      <xdr:row>33</xdr:row>
      <xdr:rowOff>130810</xdr:rowOff>
    </xdr:to>
    <xdr:sp macro="" textlink="">
      <xdr:nvSpPr>
        <xdr:cNvPr id="70" name="円/楕円 69"/>
        <xdr:cNvSpPr/>
      </xdr:nvSpPr>
      <xdr:spPr>
        <a:xfrm>
          <a:off x="4584700" y="56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32</xdr:row>
      <xdr:rowOff>115587</xdr:rowOff>
    </xdr:from>
    <xdr:ext cx="405111" cy="259045"/>
    <xdr:sp macro="" textlink="">
      <xdr:nvSpPr>
        <xdr:cNvPr id="71" name="【道路】&#10;有形固定資産減価償却率該当値テキスト"/>
        <xdr:cNvSpPr txBox="1"/>
      </xdr:nvSpPr>
      <xdr:spPr>
        <a:xfrm>
          <a:off x="4724400" y="5601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oneCellAnchor>
    <xdr:from>
      <xdr:col>5</xdr:col>
      <xdr:colOff>143518</xdr:colOff>
      <xdr:row>34</xdr:row>
      <xdr:rowOff>139717</xdr:rowOff>
    </xdr:from>
    <xdr:ext cx="405111" cy="259045"/>
    <xdr:sp macro="" textlink="">
      <xdr:nvSpPr>
        <xdr:cNvPr id="72" name="n_1aveValue【道路】&#10;有形固定資産減価償却率"/>
        <xdr:cNvSpPr txBox="1"/>
      </xdr:nvSpPr>
      <xdr:spPr>
        <a:xfrm>
          <a:off x="3582043"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17.530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3" name="直線コネクタ 8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4" name="テキスト ボックス 8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5" name="直線コネクタ 8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6" name="テキスト ボックス 85"/>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7" name="直線コネクタ 8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8" name="テキスト ボックス 87"/>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9" name="直線コネクタ 8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0" name="テキスト ボックス 89"/>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1" name="直線コネクタ 9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2" name="テキスト ボックス 91"/>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3" name="直線コネクタ 9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4" name="テキスト ボックス 93"/>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6" name="テキスト ボックス 9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36217</xdr:rowOff>
    </xdr:from>
    <xdr:to>
      <xdr:col>15</xdr:col>
      <xdr:colOff>180340</xdr:colOff>
      <xdr:row>41</xdr:row>
      <xdr:rowOff>153456</xdr:rowOff>
    </xdr:to>
    <xdr:cxnSp macro="">
      <xdr:nvCxnSpPr>
        <xdr:cNvPr id="98" name="直線コネクタ 97"/>
        <xdr:cNvCxnSpPr/>
      </xdr:nvCxnSpPr>
      <xdr:spPr>
        <a:xfrm flipV="1">
          <a:off x="10476865" y="5865517"/>
          <a:ext cx="0" cy="131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157283</xdr:rowOff>
    </xdr:from>
    <xdr:ext cx="534377" cy="259045"/>
    <xdr:sp macro="" textlink="">
      <xdr:nvSpPr>
        <xdr:cNvPr id="99" name="【道路】&#10;一人当たり延長最小値テキスト"/>
        <xdr:cNvSpPr txBox="1"/>
      </xdr:nvSpPr>
      <xdr:spPr>
        <a:xfrm>
          <a:off x="10566400" y="718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10.153</a:t>
          </a:r>
          <a:endParaRPr kumimoji="1" lang="ja-JP" altLang="en-US" sz="1000" b="1">
            <a:latin typeface="ＭＳ Ｐゴシック"/>
          </a:endParaRPr>
        </a:p>
      </xdr:txBody>
    </xdr:sp>
    <xdr:clientData/>
  </xdr:oneCellAnchor>
  <xdr:twoCellAnchor>
    <xdr:from>
      <xdr:col>15</xdr:col>
      <xdr:colOff>92075</xdr:colOff>
      <xdr:row>41</xdr:row>
      <xdr:rowOff>153456</xdr:rowOff>
    </xdr:from>
    <xdr:to>
      <xdr:col>15</xdr:col>
      <xdr:colOff>269875</xdr:colOff>
      <xdr:row>41</xdr:row>
      <xdr:rowOff>153456</xdr:rowOff>
    </xdr:to>
    <xdr:cxnSp macro="">
      <xdr:nvCxnSpPr>
        <xdr:cNvPr id="100" name="直線コネクタ 99"/>
        <xdr:cNvCxnSpPr/>
      </xdr:nvCxnSpPr>
      <xdr:spPr>
        <a:xfrm>
          <a:off x="10388600" y="7182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154344</xdr:rowOff>
    </xdr:from>
    <xdr:ext cx="599010" cy="259045"/>
    <xdr:sp macro="" textlink="">
      <xdr:nvSpPr>
        <xdr:cNvPr id="101" name="【道路】&#10;一人当たり延長最大値テキスト"/>
        <xdr:cNvSpPr txBox="1"/>
      </xdr:nvSpPr>
      <xdr:spPr>
        <a:xfrm>
          <a:off x="10566400" y="564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131.173</a:t>
          </a:r>
          <a:endParaRPr kumimoji="1" lang="ja-JP" altLang="en-US" sz="1000" b="1">
            <a:latin typeface="ＭＳ Ｐゴシック"/>
          </a:endParaRPr>
        </a:p>
      </xdr:txBody>
    </xdr:sp>
    <xdr:clientData/>
  </xdr:oneCellAnchor>
  <xdr:twoCellAnchor>
    <xdr:from>
      <xdr:col>15</xdr:col>
      <xdr:colOff>92075</xdr:colOff>
      <xdr:row>34</xdr:row>
      <xdr:rowOff>36217</xdr:rowOff>
    </xdr:from>
    <xdr:to>
      <xdr:col>15</xdr:col>
      <xdr:colOff>269875</xdr:colOff>
      <xdr:row>34</xdr:row>
      <xdr:rowOff>36217</xdr:rowOff>
    </xdr:to>
    <xdr:cxnSp macro="">
      <xdr:nvCxnSpPr>
        <xdr:cNvPr id="102" name="直線コネクタ 101"/>
        <xdr:cNvCxnSpPr/>
      </xdr:nvCxnSpPr>
      <xdr:spPr>
        <a:xfrm>
          <a:off x="10388600" y="58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23294</xdr:rowOff>
    </xdr:from>
    <xdr:ext cx="534377" cy="259045"/>
    <xdr:sp macro="" textlink="">
      <xdr:nvSpPr>
        <xdr:cNvPr id="103" name="【道路】&#10;一人当たり延長平均値テキスト"/>
        <xdr:cNvSpPr txBox="1"/>
      </xdr:nvSpPr>
      <xdr:spPr>
        <a:xfrm>
          <a:off x="10566400" y="6538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51.045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417</xdr:rowOff>
    </xdr:from>
    <xdr:to>
      <xdr:col>15</xdr:col>
      <xdr:colOff>231775</xdr:colOff>
      <xdr:row>39</xdr:row>
      <xdr:rowOff>102017</xdr:rowOff>
    </xdr:to>
    <xdr:sp macro="" textlink="">
      <xdr:nvSpPr>
        <xdr:cNvPr id="104" name="フローチャート : 判断 103"/>
        <xdr:cNvSpPr/>
      </xdr:nvSpPr>
      <xdr:spPr>
        <a:xfrm>
          <a:off x="10426700" y="668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130904</xdr:rowOff>
    </xdr:from>
    <xdr:to>
      <xdr:col>14</xdr:col>
      <xdr:colOff>79375</xdr:colOff>
      <xdr:row>39</xdr:row>
      <xdr:rowOff>61054</xdr:rowOff>
    </xdr:to>
    <xdr:sp macro="" textlink="">
      <xdr:nvSpPr>
        <xdr:cNvPr id="105" name="フローチャート : 判断 104"/>
        <xdr:cNvSpPr/>
      </xdr:nvSpPr>
      <xdr:spPr>
        <a:xfrm>
          <a:off x="9588500" y="664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79360</xdr:rowOff>
    </xdr:from>
    <xdr:to>
      <xdr:col>15</xdr:col>
      <xdr:colOff>231775</xdr:colOff>
      <xdr:row>41</xdr:row>
      <xdr:rowOff>9510</xdr:rowOff>
    </xdr:to>
    <xdr:sp macro="" textlink="">
      <xdr:nvSpPr>
        <xdr:cNvPr id="111" name="円/楕円 110"/>
        <xdr:cNvSpPr/>
      </xdr:nvSpPr>
      <xdr:spPr>
        <a:xfrm>
          <a:off x="10426700" y="693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57787</xdr:rowOff>
    </xdr:from>
    <xdr:ext cx="534377" cy="259045"/>
    <xdr:sp macro="" textlink="">
      <xdr:nvSpPr>
        <xdr:cNvPr id="112" name="【道路】&#10;一人当たり延長該当値テキスト"/>
        <xdr:cNvSpPr txBox="1"/>
      </xdr:nvSpPr>
      <xdr:spPr>
        <a:xfrm>
          <a:off x="10566400" y="691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28.043</a:t>
          </a:r>
          <a:endParaRPr kumimoji="1" lang="ja-JP" altLang="en-US" sz="1000" b="1">
            <a:solidFill>
              <a:srgbClr val="FF0000"/>
            </a:solidFill>
            <a:latin typeface="ＭＳ Ｐゴシック"/>
          </a:endParaRPr>
        </a:p>
      </xdr:txBody>
    </xdr:sp>
    <xdr:clientData/>
  </xdr:oneCellAnchor>
  <xdr:oneCellAnchor>
    <xdr:from>
      <xdr:col>13</xdr:col>
      <xdr:colOff>434485</xdr:colOff>
      <xdr:row>37</xdr:row>
      <xdr:rowOff>77581</xdr:rowOff>
    </xdr:from>
    <xdr:ext cx="534377" cy="259045"/>
    <xdr:sp macro="" textlink="">
      <xdr:nvSpPr>
        <xdr:cNvPr id="113" name="n_1aveValue【道路】&#10;一人当たり延長"/>
        <xdr:cNvSpPr txBox="1"/>
      </xdr:nvSpPr>
      <xdr:spPr>
        <a:xfrm>
          <a:off x="9359410" y="642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54.808</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4" name="テキスト ボックス 13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95250</xdr:rowOff>
    </xdr:from>
    <xdr:to>
      <xdr:col>6</xdr:col>
      <xdr:colOff>510540</xdr:colOff>
      <xdr:row>64</xdr:row>
      <xdr:rowOff>15240</xdr:rowOff>
    </xdr:to>
    <xdr:cxnSp macro="">
      <xdr:nvCxnSpPr>
        <xdr:cNvPr id="138" name="直線コネクタ 137"/>
        <xdr:cNvCxnSpPr/>
      </xdr:nvCxnSpPr>
      <xdr:spPr>
        <a:xfrm flipV="1">
          <a:off x="4634865" y="969645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19067</xdr:rowOff>
    </xdr:from>
    <xdr:ext cx="405111" cy="259045"/>
    <xdr:sp macro="" textlink="">
      <xdr:nvSpPr>
        <xdr:cNvPr id="139" name="【橋りょう・トンネル】&#10;有形固定資産減価償却率最小値テキスト"/>
        <xdr:cNvSpPr txBox="1"/>
      </xdr:nvSpPr>
      <xdr:spPr>
        <a:xfrm>
          <a:off x="4724400"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a:t>
          </a:r>
          <a:endParaRPr kumimoji="1" lang="ja-JP" altLang="en-US" sz="1000" b="1">
            <a:latin typeface="ＭＳ Ｐゴシック"/>
          </a:endParaRPr>
        </a:p>
      </xdr:txBody>
    </xdr:sp>
    <xdr:clientData/>
  </xdr:oneCellAnchor>
  <xdr:twoCellAnchor>
    <xdr:from>
      <xdr:col>6</xdr:col>
      <xdr:colOff>422275</xdr:colOff>
      <xdr:row>64</xdr:row>
      <xdr:rowOff>15240</xdr:rowOff>
    </xdr:from>
    <xdr:to>
      <xdr:col>6</xdr:col>
      <xdr:colOff>600075</xdr:colOff>
      <xdr:row>64</xdr:row>
      <xdr:rowOff>15240</xdr:rowOff>
    </xdr:to>
    <xdr:cxnSp macro="">
      <xdr:nvCxnSpPr>
        <xdr:cNvPr id="140" name="直線コネクタ 139"/>
        <xdr:cNvCxnSpPr/>
      </xdr:nvCxnSpPr>
      <xdr:spPr>
        <a:xfrm>
          <a:off x="4546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41927</xdr:rowOff>
    </xdr:from>
    <xdr:ext cx="405111" cy="259045"/>
    <xdr:sp macro="" textlink="">
      <xdr:nvSpPr>
        <xdr:cNvPr id="141" name="【橋りょう・トンネル】&#10;有形固定資産減価償却率最大値テキスト"/>
        <xdr:cNvSpPr txBox="1"/>
      </xdr:nvSpPr>
      <xdr:spPr>
        <a:xfrm>
          <a:off x="47244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6</xdr:col>
      <xdr:colOff>422275</xdr:colOff>
      <xdr:row>56</xdr:row>
      <xdr:rowOff>95250</xdr:rowOff>
    </xdr:from>
    <xdr:to>
      <xdr:col>6</xdr:col>
      <xdr:colOff>600075</xdr:colOff>
      <xdr:row>56</xdr:row>
      <xdr:rowOff>95250</xdr:rowOff>
    </xdr:to>
    <xdr:cxnSp macro="">
      <xdr:nvCxnSpPr>
        <xdr:cNvPr id="142" name="直線コネクタ 141"/>
        <xdr:cNvCxnSpPr/>
      </xdr:nvCxnSpPr>
      <xdr:spPr>
        <a:xfrm>
          <a:off x="4546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17</xdr:rowOff>
    </xdr:from>
    <xdr:ext cx="405111" cy="259045"/>
    <xdr:sp macro="" textlink="">
      <xdr:nvSpPr>
        <xdr:cNvPr id="143" name="【橋りょう・トンネル】&#10;有形固定資産減価償却率平均値テキスト"/>
        <xdr:cNvSpPr txBox="1"/>
      </xdr:nvSpPr>
      <xdr:spPr>
        <a:xfrm>
          <a:off x="4724400" y="10458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21590</xdr:rowOff>
    </xdr:from>
    <xdr:to>
      <xdr:col>6</xdr:col>
      <xdr:colOff>561975</xdr:colOff>
      <xdr:row>61</xdr:row>
      <xdr:rowOff>123190</xdr:rowOff>
    </xdr:to>
    <xdr:sp macro="" textlink="">
      <xdr:nvSpPr>
        <xdr:cNvPr id="144" name="フローチャート : 判断 143"/>
        <xdr:cNvSpPr/>
      </xdr:nvSpPr>
      <xdr:spPr>
        <a:xfrm>
          <a:off x="45847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162560</xdr:rowOff>
    </xdr:from>
    <xdr:to>
      <xdr:col>5</xdr:col>
      <xdr:colOff>409575</xdr:colOff>
      <xdr:row>60</xdr:row>
      <xdr:rowOff>92710</xdr:rowOff>
    </xdr:to>
    <xdr:sp macro="" textlink="">
      <xdr:nvSpPr>
        <xdr:cNvPr id="145" name="フローチャート : 判断 144"/>
        <xdr:cNvSpPr/>
      </xdr:nvSpPr>
      <xdr:spPr>
        <a:xfrm>
          <a:off x="3746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59690</xdr:rowOff>
    </xdr:from>
    <xdr:to>
      <xdr:col>6</xdr:col>
      <xdr:colOff>561975</xdr:colOff>
      <xdr:row>58</xdr:row>
      <xdr:rowOff>161290</xdr:rowOff>
    </xdr:to>
    <xdr:sp macro="" textlink="">
      <xdr:nvSpPr>
        <xdr:cNvPr id="151" name="円/楕円 150"/>
        <xdr:cNvSpPr/>
      </xdr:nvSpPr>
      <xdr:spPr>
        <a:xfrm>
          <a:off x="45847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82567</xdr:rowOff>
    </xdr:from>
    <xdr:ext cx="405111" cy="259045"/>
    <xdr:sp macro="" textlink="">
      <xdr:nvSpPr>
        <xdr:cNvPr id="152" name="【橋りょう・トンネル】&#10;有形固定資産減価償却率該当値テキスト"/>
        <xdr:cNvSpPr txBox="1"/>
      </xdr:nvSpPr>
      <xdr:spPr>
        <a:xfrm>
          <a:off x="4724400"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oneCellAnchor>
    <xdr:from>
      <xdr:col>5</xdr:col>
      <xdr:colOff>143518</xdr:colOff>
      <xdr:row>58</xdr:row>
      <xdr:rowOff>109237</xdr:rowOff>
    </xdr:from>
    <xdr:ext cx="405111" cy="259045"/>
    <xdr:sp macro="" textlink="">
      <xdr:nvSpPr>
        <xdr:cNvPr id="153" name="n_1aveValue【橋りょう・トンネル】&#10;有形固定資産減価償却率"/>
        <xdr:cNvSpPr txBox="1"/>
      </xdr:nvSpPr>
      <xdr:spPr>
        <a:xfrm>
          <a:off x="3582043"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167,697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4" name="直線コネクタ 16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5" name="テキスト ボックス 16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6" name="直線コネクタ 16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7" name="テキスト ボックス 166"/>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8" name="直線コネクタ 16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9" name="テキスト ボックス 168"/>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0" name="直線コネクタ 16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1" name="テキスト ボックス 170"/>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2" name="直線コネクタ 17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73" name="テキスト ボックス 172"/>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4" name="直線コネクタ 17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5" name="テキスト ボックス 174"/>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7" name="テキスト ボックス 17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120667</xdr:rowOff>
    </xdr:from>
    <xdr:to>
      <xdr:col>15</xdr:col>
      <xdr:colOff>180340</xdr:colOff>
      <xdr:row>64</xdr:row>
      <xdr:rowOff>105725</xdr:rowOff>
    </xdr:to>
    <xdr:cxnSp macro="">
      <xdr:nvCxnSpPr>
        <xdr:cNvPr id="179" name="直線コネクタ 178"/>
        <xdr:cNvCxnSpPr/>
      </xdr:nvCxnSpPr>
      <xdr:spPr>
        <a:xfrm flipV="1">
          <a:off x="10476865" y="9721867"/>
          <a:ext cx="0" cy="13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109552</xdr:rowOff>
    </xdr:from>
    <xdr:ext cx="534377" cy="259045"/>
    <xdr:sp macro="" textlink="">
      <xdr:nvSpPr>
        <xdr:cNvPr id="180" name="【橋りょう・トンネル】&#10;一人当たり有形固定資産（償却資産）額最小値テキスト"/>
        <xdr:cNvSpPr txBox="1"/>
      </xdr:nvSpPr>
      <xdr:spPr>
        <a:xfrm>
          <a:off x="10566400" y="1108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22,878</a:t>
          </a:r>
          <a:endParaRPr kumimoji="1" lang="ja-JP" altLang="en-US" sz="1000" b="1">
            <a:latin typeface="ＭＳ Ｐゴシック"/>
          </a:endParaRPr>
        </a:p>
      </xdr:txBody>
    </xdr:sp>
    <xdr:clientData/>
  </xdr:oneCellAnchor>
  <xdr:twoCellAnchor>
    <xdr:from>
      <xdr:col>15</xdr:col>
      <xdr:colOff>92075</xdr:colOff>
      <xdr:row>64</xdr:row>
      <xdr:rowOff>105725</xdr:rowOff>
    </xdr:from>
    <xdr:to>
      <xdr:col>15</xdr:col>
      <xdr:colOff>269875</xdr:colOff>
      <xdr:row>64</xdr:row>
      <xdr:rowOff>105725</xdr:rowOff>
    </xdr:to>
    <xdr:cxnSp macro="">
      <xdr:nvCxnSpPr>
        <xdr:cNvPr id="181" name="直線コネクタ 180"/>
        <xdr:cNvCxnSpPr/>
      </xdr:nvCxnSpPr>
      <xdr:spPr>
        <a:xfrm>
          <a:off x="10388600" y="1107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67344</xdr:rowOff>
    </xdr:from>
    <xdr:ext cx="690189" cy="259045"/>
    <xdr:sp macro="" textlink="">
      <xdr:nvSpPr>
        <xdr:cNvPr id="182" name="【橋りょう・トンネル】&#10;一人当たり有形固定資産（償却資産）額最大値テキスト"/>
        <xdr:cNvSpPr txBox="1"/>
      </xdr:nvSpPr>
      <xdr:spPr>
        <a:xfrm>
          <a:off x="10566400" y="94970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1,269,151</a:t>
          </a:r>
          <a:endParaRPr kumimoji="1" lang="ja-JP" altLang="en-US" sz="1000" b="1">
            <a:latin typeface="ＭＳ Ｐゴシック"/>
          </a:endParaRPr>
        </a:p>
      </xdr:txBody>
    </xdr:sp>
    <xdr:clientData/>
  </xdr:oneCellAnchor>
  <xdr:twoCellAnchor>
    <xdr:from>
      <xdr:col>15</xdr:col>
      <xdr:colOff>92075</xdr:colOff>
      <xdr:row>56</xdr:row>
      <xdr:rowOff>120667</xdr:rowOff>
    </xdr:from>
    <xdr:to>
      <xdr:col>15</xdr:col>
      <xdr:colOff>269875</xdr:colOff>
      <xdr:row>56</xdr:row>
      <xdr:rowOff>120667</xdr:rowOff>
    </xdr:to>
    <xdr:cxnSp macro="">
      <xdr:nvCxnSpPr>
        <xdr:cNvPr id="183" name="直線コネクタ 182"/>
        <xdr:cNvCxnSpPr/>
      </xdr:nvCxnSpPr>
      <xdr:spPr>
        <a:xfrm>
          <a:off x="10388600" y="972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83981</xdr:rowOff>
    </xdr:from>
    <xdr:ext cx="599010" cy="259045"/>
    <xdr:sp macro="" textlink="">
      <xdr:nvSpPr>
        <xdr:cNvPr id="184" name="【橋りょう・トンネル】&#10;一人当たり有形固定資産（償却資産）額平均値テキスト"/>
        <xdr:cNvSpPr txBox="1"/>
      </xdr:nvSpPr>
      <xdr:spPr>
        <a:xfrm>
          <a:off x="10566400" y="10370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489,701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61104</xdr:rowOff>
    </xdr:from>
    <xdr:to>
      <xdr:col>15</xdr:col>
      <xdr:colOff>231775</xdr:colOff>
      <xdr:row>61</xdr:row>
      <xdr:rowOff>162704</xdr:rowOff>
    </xdr:to>
    <xdr:sp macro="" textlink="">
      <xdr:nvSpPr>
        <xdr:cNvPr id="185" name="フローチャート : 判断 184"/>
        <xdr:cNvSpPr/>
      </xdr:nvSpPr>
      <xdr:spPr>
        <a:xfrm>
          <a:off x="10426700" y="1051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56</xdr:row>
      <xdr:rowOff>5227</xdr:rowOff>
    </xdr:from>
    <xdr:to>
      <xdr:col>14</xdr:col>
      <xdr:colOff>79375</xdr:colOff>
      <xdr:row>56</xdr:row>
      <xdr:rowOff>106827</xdr:rowOff>
    </xdr:to>
    <xdr:sp macro="" textlink="">
      <xdr:nvSpPr>
        <xdr:cNvPr id="186" name="フローチャート : 判断 185"/>
        <xdr:cNvSpPr/>
      </xdr:nvSpPr>
      <xdr:spPr>
        <a:xfrm>
          <a:off x="9588500" y="960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89474</xdr:rowOff>
    </xdr:from>
    <xdr:to>
      <xdr:col>15</xdr:col>
      <xdr:colOff>231775</xdr:colOff>
      <xdr:row>63</xdr:row>
      <xdr:rowOff>19624</xdr:rowOff>
    </xdr:to>
    <xdr:sp macro="" textlink="">
      <xdr:nvSpPr>
        <xdr:cNvPr id="192" name="円/楕円 191"/>
        <xdr:cNvSpPr/>
      </xdr:nvSpPr>
      <xdr:spPr>
        <a:xfrm>
          <a:off x="10426700" y="1071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67901</xdr:rowOff>
    </xdr:from>
    <xdr:ext cx="599010" cy="259045"/>
    <xdr:sp macro="" textlink="">
      <xdr:nvSpPr>
        <xdr:cNvPr id="193" name="【橋りょう・トンネル】&#10;一人当たり有形固定資産（償却資産）額該当値テキスト"/>
        <xdr:cNvSpPr txBox="1"/>
      </xdr:nvSpPr>
      <xdr:spPr>
        <a:xfrm>
          <a:off x="10566400" y="1069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306,140</a:t>
          </a:r>
          <a:endParaRPr kumimoji="1" lang="ja-JP" altLang="en-US" sz="1000" b="1">
            <a:solidFill>
              <a:srgbClr val="FF0000"/>
            </a:solidFill>
            <a:latin typeface="ＭＳ Ｐゴシック"/>
          </a:endParaRPr>
        </a:p>
      </xdr:txBody>
    </xdr:sp>
    <xdr:clientData/>
  </xdr:oneCellAnchor>
  <xdr:oneCellAnchor>
    <xdr:from>
      <xdr:col>13</xdr:col>
      <xdr:colOff>356579</xdr:colOff>
      <xdr:row>54</xdr:row>
      <xdr:rowOff>123354</xdr:rowOff>
    </xdr:from>
    <xdr:ext cx="690189" cy="259045"/>
    <xdr:sp macro="" textlink="">
      <xdr:nvSpPr>
        <xdr:cNvPr id="194" name="n_1aveValue【橋りょう・トンネル】&#10;一人当たり有形固定資産（償却資産）額"/>
        <xdr:cNvSpPr txBox="1"/>
      </xdr:nvSpPr>
      <xdr:spPr>
        <a:xfrm>
          <a:off x="9281504" y="9381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1,328,532</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05" name="直線コネクタ 20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6" name="テキスト ボックス 20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7" name="直線コネクタ 20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8" name="テキスト ボックス 20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9" name="直線コネクタ 20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0" name="テキスト ボックス 20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1" name="直線コネクタ 21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2" name="テキスト ボックス 21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3" name="直線コネクタ 21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4" name="テキスト ボックス 21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5" name="直線コネクタ 21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6" name="テキスト ボックス 21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101781</xdr:rowOff>
    </xdr:from>
    <xdr:to>
      <xdr:col>6</xdr:col>
      <xdr:colOff>510540</xdr:colOff>
      <xdr:row>86</xdr:row>
      <xdr:rowOff>83820</xdr:rowOff>
    </xdr:to>
    <xdr:cxnSp macro="">
      <xdr:nvCxnSpPr>
        <xdr:cNvPr id="220" name="直線コネクタ 219"/>
        <xdr:cNvCxnSpPr/>
      </xdr:nvCxnSpPr>
      <xdr:spPr>
        <a:xfrm flipV="1">
          <a:off x="4634865" y="13303431"/>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87647</xdr:rowOff>
    </xdr:from>
    <xdr:ext cx="340478" cy="259045"/>
    <xdr:sp macro="" textlink="">
      <xdr:nvSpPr>
        <xdr:cNvPr id="221" name="【公営住宅】&#10;有形固定資産減価償却率最小値テキスト"/>
        <xdr:cNvSpPr txBox="1"/>
      </xdr:nvSpPr>
      <xdr:spPr>
        <a:xfrm>
          <a:off x="4724400" y="1483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422275</xdr:colOff>
      <xdr:row>86</xdr:row>
      <xdr:rowOff>83820</xdr:rowOff>
    </xdr:from>
    <xdr:to>
      <xdr:col>6</xdr:col>
      <xdr:colOff>600075</xdr:colOff>
      <xdr:row>86</xdr:row>
      <xdr:rowOff>83820</xdr:rowOff>
    </xdr:to>
    <xdr:cxnSp macro="">
      <xdr:nvCxnSpPr>
        <xdr:cNvPr id="222" name="直線コネクタ 221"/>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48458</xdr:rowOff>
    </xdr:from>
    <xdr:ext cx="405111" cy="259045"/>
    <xdr:sp macro="" textlink="">
      <xdr:nvSpPr>
        <xdr:cNvPr id="223" name="【公営住宅】&#10;有形固定資産減価償却率最大値テキスト"/>
        <xdr:cNvSpPr txBox="1"/>
      </xdr:nvSpPr>
      <xdr:spPr>
        <a:xfrm>
          <a:off x="4724400" y="13078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77</xdr:row>
      <xdr:rowOff>101781</xdr:rowOff>
    </xdr:from>
    <xdr:to>
      <xdr:col>6</xdr:col>
      <xdr:colOff>600075</xdr:colOff>
      <xdr:row>77</xdr:row>
      <xdr:rowOff>101781</xdr:rowOff>
    </xdr:to>
    <xdr:cxnSp macro="">
      <xdr:nvCxnSpPr>
        <xdr:cNvPr id="224" name="直線コネクタ 223"/>
        <xdr:cNvCxnSpPr/>
      </xdr:nvCxnSpPr>
      <xdr:spPr>
        <a:xfrm>
          <a:off x="4546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26143</xdr:rowOff>
    </xdr:from>
    <xdr:ext cx="405111" cy="259045"/>
    <xdr:sp macro="" textlink="">
      <xdr:nvSpPr>
        <xdr:cNvPr id="225" name="【公営住宅】&#10;有形固定資産減価償却率平均値テキスト"/>
        <xdr:cNvSpPr txBox="1"/>
      </xdr:nvSpPr>
      <xdr:spPr>
        <a:xfrm>
          <a:off x="4724400" y="1391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47716</xdr:rowOff>
    </xdr:from>
    <xdr:to>
      <xdr:col>6</xdr:col>
      <xdr:colOff>561975</xdr:colOff>
      <xdr:row>81</xdr:row>
      <xdr:rowOff>149316</xdr:rowOff>
    </xdr:to>
    <xdr:sp macro="" textlink="">
      <xdr:nvSpPr>
        <xdr:cNvPr id="226" name="フローチャート : 判断 225"/>
        <xdr:cNvSpPr/>
      </xdr:nvSpPr>
      <xdr:spPr>
        <a:xfrm>
          <a:off x="4584700" y="139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139156</xdr:rowOff>
    </xdr:from>
    <xdr:to>
      <xdr:col>5</xdr:col>
      <xdr:colOff>409575</xdr:colOff>
      <xdr:row>81</xdr:row>
      <xdr:rowOff>69306</xdr:rowOff>
    </xdr:to>
    <xdr:sp macro="" textlink="">
      <xdr:nvSpPr>
        <xdr:cNvPr id="227" name="フローチャート : 判断 226"/>
        <xdr:cNvSpPr/>
      </xdr:nvSpPr>
      <xdr:spPr>
        <a:xfrm>
          <a:off x="3746500" y="1385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18324</xdr:rowOff>
    </xdr:from>
    <xdr:to>
      <xdr:col>6</xdr:col>
      <xdr:colOff>561975</xdr:colOff>
      <xdr:row>78</xdr:row>
      <xdr:rowOff>119924</xdr:rowOff>
    </xdr:to>
    <xdr:sp macro="" textlink="">
      <xdr:nvSpPr>
        <xdr:cNvPr id="233" name="円/楕円 232"/>
        <xdr:cNvSpPr/>
      </xdr:nvSpPr>
      <xdr:spPr>
        <a:xfrm>
          <a:off x="4584700" y="1339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41201</xdr:rowOff>
    </xdr:from>
    <xdr:ext cx="405111" cy="259045"/>
    <xdr:sp macro="" textlink="">
      <xdr:nvSpPr>
        <xdr:cNvPr id="234" name="【公営住宅】&#10;有形固定資産減価償却率該当値テキスト"/>
        <xdr:cNvSpPr txBox="1"/>
      </xdr:nvSpPr>
      <xdr:spPr>
        <a:xfrm>
          <a:off x="4724400" y="1324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oneCellAnchor>
    <xdr:from>
      <xdr:col>5</xdr:col>
      <xdr:colOff>143518</xdr:colOff>
      <xdr:row>79</xdr:row>
      <xdr:rowOff>85833</xdr:rowOff>
    </xdr:from>
    <xdr:ext cx="405111" cy="259045"/>
    <xdr:sp macro="" textlink="">
      <xdr:nvSpPr>
        <xdr:cNvPr id="235" name="n_1aveValue【公営住宅】&#10;有形固定資産減価償却率"/>
        <xdr:cNvSpPr txBox="1"/>
      </xdr:nvSpPr>
      <xdr:spPr>
        <a:xfrm>
          <a:off x="3582043" y="1363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6" name="正方形/長方形 2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7" name="正方形/長方形 2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8" name="正方形/長方形 2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9" name="正方形/長方形 2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0" name="正方形/長方形 2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1" name="正方形/長方形 2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2" name="正方形/長方形 2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3" name="正方形/長方形 24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4" name="テキスト ボックス 24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5" name="直線コネクタ 24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6" name="テキスト ボックス 245"/>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47" name="直線コネクタ 24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8" name="テキスト ボックス 24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9" name="直線コネクタ 24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0" name="テキスト ボックス 24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1" name="直線コネクタ 25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2" name="テキスト ボックス 25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3" name="直線コネクタ 25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4" name="テキスト ボックス 25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5" name="直線コネクタ 25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6" name="テキスト ボックス 25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5714</xdr:rowOff>
    </xdr:from>
    <xdr:to>
      <xdr:col>15</xdr:col>
      <xdr:colOff>180340</xdr:colOff>
      <xdr:row>85</xdr:row>
      <xdr:rowOff>156972</xdr:rowOff>
    </xdr:to>
    <xdr:cxnSp macro="">
      <xdr:nvCxnSpPr>
        <xdr:cNvPr id="260" name="直線コネクタ 259"/>
        <xdr:cNvCxnSpPr/>
      </xdr:nvCxnSpPr>
      <xdr:spPr>
        <a:xfrm flipV="1">
          <a:off x="10476865" y="13550264"/>
          <a:ext cx="0" cy="117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160799</xdr:rowOff>
    </xdr:from>
    <xdr:ext cx="469744" cy="259045"/>
    <xdr:sp macro="" textlink="">
      <xdr:nvSpPr>
        <xdr:cNvPr id="261" name="【公営住宅】&#10;一人当たり面積最小値テキスト"/>
        <xdr:cNvSpPr txBox="1"/>
      </xdr:nvSpPr>
      <xdr:spPr>
        <a:xfrm>
          <a:off x="10566400"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1.338</a:t>
          </a:r>
          <a:endParaRPr kumimoji="1" lang="ja-JP" altLang="en-US" sz="1000" b="1">
            <a:latin typeface="ＭＳ Ｐゴシック"/>
          </a:endParaRPr>
        </a:p>
      </xdr:txBody>
    </xdr:sp>
    <xdr:clientData/>
  </xdr:oneCellAnchor>
  <xdr:twoCellAnchor>
    <xdr:from>
      <xdr:col>15</xdr:col>
      <xdr:colOff>92075</xdr:colOff>
      <xdr:row>85</xdr:row>
      <xdr:rowOff>156972</xdr:rowOff>
    </xdr:from>
    <xdr:to>
      <xdr:col>15</xdr:col>
      <xdr:colOff>269875</xdr:colOff>
      <xdr:row>85</xdr:row>
      <xdr:rowOff>156972</xdr:rowOff>
    </xdr:to>
    <xdr:cxnSp macro="">
      <xdr:nvCxnSpPr>
        <xdr:cNvPr id="262" name="直線コネクタ 261"/>
        <xdr:cNvCxnSpPr/>
      </xdr:nvCxnSpPr>
      <xdr:spPr>
        <a:xfrm>
          <a:off x="10388600" y="1473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123841</xdr:rowOff>
    </xdr:from>
    <xdr:ext cx="469744" cy="259045"/>
    <xdr:sp macro="" textlink="">
      <xdr:nvSpPr>
        <xdr:cNvPr id="263" name="【公営住宅】&#10;一人当たり面積最大値テキスト"/>
        <xdr:cNvSpPr txBox="1"/>
      </xdr:nvSpPr>
      <xdr:spPr>
        <a:xfrm>
          <a:off x="10566400" y="1332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a:t>
          </a:r>
          <a:endParaRPr kumimoji="1" lang="ja-JP" altLang="en-US" sz="1000" b="1">
            <a:latin typeface="ＭＳ Ｐゴシック"/>
          </a:endParaRPr>
        </a:p>
      </xdr:txBody>
    </xdr:sp>
    <xdr:clientData/>
  </xdr:oneCellAnchor>
  <xdr:twoCellAnchor>
    <xdr:from>
      <xdr:col>15</xdr:col>
      <xdr:colOff>92075</xdr:colOff>
      <xdr:row>79</xdr:row>
      <xdr:rowOff>5714</xdr:rowOff>
    </xdr:from>
    <xdr:to>
      <xdr:col>15</xdr:col>
      <xdr:colOff>269875</xdr:colOff>
      <xdr:row>79</xdr:row>
      <xdr:rowOff>5714</xdr:rowOff>
    </xdr:to>
    <xdr:cxnSp macro="">
      <xdr:nvCxnSpPr>
        <xdr:cNvPr id="264" name="直線コネクタ 263"/>
        <xdr:cNvCxnSpPr/>
      </xdr:nvCxnSpPr>
      <xdr:spPr>
        <a:xfrm>
          <a:off x="10388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71517</xdr:rowOff>
    </xdr:from>
    <xdr:ext cx="469744" cy="259045"/>
    <xdr:sp macro="" textlink="">
      <xdr:nvSpPr>
        <xdr:cNvPr id="265" name="【公営住宅】&#10;一人当たり面積平均値テキスト"/>
        <xdr:cNvSpPr txBox="1"/>
      </xdr:nvSpPr>
      <xdr:spPr>
        <a:xfrm>
          <a:off x="10566400" y="14130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48640</xdr:rowOff>
    </xdr:from>
    <xdr:to>
      <xdr:col>15</xdr:col>
      <xdr:colOff>231775</xdr:colOff>
      <xdr:row>83</xdr:row>
      <xdr:rowOff>150240</xdr:rowOff>
    </xdr:to>
    <xdr:sp macro="" textlink="">
      <xdr:nvSpPr>
        <xdr:cNvPr id="266" name="フローチャート : 判断 265"/>
        <xdr:cNvSpPr/>
      </xdr:nvSpPr>
      <xdr:spPr>
        <a:xfrm>
          <a:off x="10426700" y="1427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25019</xdr:rowOff>
    </xdr:from>
    <xdr:to>
      <xdr:col>14</xdr:col>
      <xdr:colOff>79375</xdr:colOff>
      <xdr:row>83</xdr:row>
      <xdr:rowOff>126619</xdr:rowOff>
    </xdr:to>
    <xdr:sp macro="" textlink="">
      <xdr:nvSpPr>
        <xdr:cNvPr id="267" name="フローチャート : 判断 266"/>
        <xdr:cNvSpPr/>
      </xdr:nvSpPr>
      <xdr:spPr>
        <a:xfrm>
          <a:off x="9588500" y="1425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73025</xdr:rowOff>
    </xdr:from>
    <xdr:to>
      <xdr:col>15</xdr:col>
      <xdr:colOff>231775</xdr:colOff>
      <xdr:row>86</xdr:row>
      <xdr:rowOff>3175</xdr:rowOff>
    </xdr:to>
    <xdr:sp macro="" textlink="">
      <xdr:nvSpPr>
        <xdr:cNvPr id="273" name="円/楕円 272"/>
        <xdr:cNvSpPr/>
      </xdr:nvSpPr>
      <xdr:spPr>
        <a:xfrm>
          <a:off x="104267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159402</xdr:rowOff>
    </xdr:from>
    <xdr:ext cx="469744" cy="259045"/>
    <xdr:sp macro="" textlink="">
      <xdr:nvSpPr>
        <xdr:cNvPr id="274" name="【公営住宅】&#10;一人当たり面積該当値テキスト"/>
        <xdr:cNvSpPr txBox="1"/>
      </xdr:nvSpPr>
      <xdr:spPr>
        <a:xfrm>
          <a:off x="10566400" y="1456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1.425</a:t>
          </a:r>
          <a:endParaRPr kumimoji="1" lang="ja-JP" altLang="en-US" sz="1000" b="1">
            <a:solidFill>
              <a:srgbClr val="FF0000"/>
            </a:solidFill>
            <a:latin typeface="ＭＳ Ｐゴシック"/>
          </a:endParaRPr>
        </a:p>
      </xdr:txBody>
    </xdr:sp>
    <xdr:clientData/>
  </xdr:oneCellAnchor>
  <xdr:oneCellAnchor>
    <xdr:from>
      <xdr:col>13</xdr:col>
      <xdr:colOff>466802</xdr:colOff>
      <xdr:row>81</xdr:row>
      <xdr:rowOff>143146</xdr:rowOff>
    </xdr:from>
    <xdr:ext cx="469744" cy="259045"/>
    <xdr:sp macro="" textlink="">
      <xdr:nvSpPr>
        <xdr:cNvPr id="275" name="n_1aveValue【公営住宅】&#10;一人当たり面積"/>
        <xdr:cNvSpPr txBox="1"/>
      </xdr:nvSpPr>
      <xdr:spPr>
        <a:xfrm>
          <a:off x="9391727" y="1403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2.451</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7" name="正方形/長方形 276"/>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8" name="正方形/長方形 277"/>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9" name="正方形/長方形 278"/>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80" name="正方形/長方形 279"/>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83" name="正方形/長方形 282"/>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84" name="正方形/長方形 283"/>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85" name="正方形/長方形 284"/>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6" name="正方形/長方形 285"/>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7" name="正方形/長方形 2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8" name="正方形/長方形 2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9" name="正方形/長方形 2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0" name="正方形/長方形 2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1" name="正方形/長方形 2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2" name="正方形/長方形 2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3" name="正方形/長方形 2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4" name="正方形/長方形 2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5" name="正方形/長方形 2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6" name="テキスト ボックス 2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7" name="直線コネクタ 2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8" name="テキスト ボックス 29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9" name="直線コネクタ 2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00" name="テキスト ボックス 299"/>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01" name="直線コネクタ 3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02" name="テキスト ボックス 3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3" name="直線コネクタ 3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4" name="テキスト ボックス 3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5" name="直線コネクタ 3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6" name="テキスト ボックス 3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7" name="直線コネクタ 3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8" name="テキスト ボックス 3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9" name="直線コネクタ 3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10" name="テキスト ボックス 30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2" name="テキスト ボックス 3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2722</xdr:rowOff>
    </xdr:from>
    <xdr:to>
      <xdr:col>23</xdr:col>
      <xdr:colOff>516889</xdr:colOff>
      <xdr:row>42</xdr:row>
      <xdr:rowOff>59872</xdr:rowOff>
    </xdr:to>
    <xdr:cxnSp macro="">
      <xdr:nvCxnSpPr>
        <xdr:cNvPr id="314" name="直線コネクタ 313"/>
        <xdr:cNvCxnSpPr/>
      </xdr:nvCxnSpPr>
      <xdr:spPr>
        <a:xfrm flipV="1">
          <a:off x="16318864" y="566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63699</xdr:rowOff>
    </xdr:from>
    <xdr:ext cx="405111" cy="259045"/>
    <xdr:sp macro="" textlink="">
      <xdr:nvSpPr>
        <xdr:cNvPr id="315" name="【認定こども園・幼稚園・保育所】&#10;有形固定資産減価償却率最小値テキスト"/>
        <xdr:cNvSpPr txBox="1"/>
      </xdr:nvSpPr>
      <xdr:spPr>
        <a:xfrm>
          <a:off x="164084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428625</xdr:colOff>
      <xdr:row>42</xdr:row>
      <xdr:rowOff>59872</xdr:rowOff>
    </xdr:from>
    <xdr:to>
      <xdr:col>23</xdr:col>
      <xdr:colOff>606425</xdr:colOff>
      <xdr:row>42</xdr:row>
      <xdr:rowOff>59872</xdr:rowOff>
    </xdr:to>
    <xdr:cxnSp macro="">
      <xdr:nvCxnSpPr>
        <xdr:cNvPr id="316" name="直線コネクタ 315"/>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120849</xdr:rowOff>
    </xdr:from>
    <xdr:ext cx="469744" cy="259045"/>
    <xdr:sp macro="" textlink="">
      <xdr:nvSpPr>
        <xdr:cNvPr id="317" name="【認定こども園・幼稚園・保育所】&#10;有形固定資産減価償却率最大値テキスト"/>
        <xdr:cNvSpPr txBox="1"/>
      </xdr:nvSpPr>
      <xdr:spPr>
        <a:xfrm>
          <a:off x="164084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2722</xdr:rowOff>
    </xdr:from>
    <xdr:to>
      <xdr:col>23</xdr:col>
      <xdr:colOff>606425</xdr:colOff>
      <xdr:row>33</xdr:row>
      <xdr:rowOff>2722</xdr:rowOff>
    </xdr:to>
    <xdr:cxnSp macro="">
      <xdr:nvCxnSpPr>
        <xdr:cNvPr id="318" name="直線コネクタ 31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17253</xdr:rowOff>
    </xdr:from>
    <xdr:ext cx="405111" cy="259045"/>
    <xdr:sp macro="" textlink="">
      <xdr:nvSpPr>
        <xdr:cNvPr id="319" name="【認定こども園・幼稚園・保育所】&#10;有形固定資産減価償却率平均値テキスト"/>
        <xdr:cNvSpPr txBox="1"/>
      </xdr:nvSpPr>
      <xdr:spPr>
        <a:xfrm>
          <a:off x="16408400" y="653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165826</xdr:rowOff>
    </xdr:from>
    <xdr:to>
      <xdr:col>23</xdr:col>
      <xdr:colOff>568325</xdr:colOff>
      <xdr:row>39</xdr:row>
      <xdr:rowOff>95976</xdr:rowOff>
    </xdr:to>
    <xdr:sp macro="" textlink="">
      <xdr:nvSpPr>
        <xdr:cNvPr id="320" name="フローチャート : 判断 319"/>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41</xdr:row>
      <xdr:rowOff>79284</xdr:rowOff>
    </xdr:from>
    <xdr:to>
      <xdr:col>22</xdr:col>
      <xdr:colOff>415925</xdr:colOff>
      <xdr:row>42</xdr:row>
      <xdr:rowOff>9434</xdr:rowOff>
    </xdr:to>
    <xdr:sp macro="" textlink="">
      <xdr:nvSpPr>
        <xdr:cNvPr id="321" name="フローチャート : 判断 320"/>
        <xdr:cNvSpPr/>
      </xdr:nvSpPr>
      <xdr:spPr>
        <a:xfrm>
          <a:off x="15430500" y="710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2" name="テキスト ボックス 3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3" name="テキスト ボックス 3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4" name="テキスト ボックス 3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5" name="テキスト ボックス 3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6" name="テキスト ボックス 3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40</xdr:row>
      <xdr:rowOff>165826</xdr:rowOff>
    </xdr:from>
    <xdr:to>
      <xdr:col>23</xdr:col>
      <xdr:colOff>568325</xdr:colOff>
      <xdr:row>41</xdr:row>
      <xdr:rowOff>95976</xdr:rowOff>
    </xdr:to>
    <xdr:sp macro="" textlink="">
      <xdr:nvSpPr>
        <xdr:cNvPr id="327" name="円/楕円 326"/>
        <xdr:cNvSpPr/>
      </xdr:nvSpPr>
      <xdr:spPr>
        <a:xfrm>
          <a:off x="162687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144253</xdr:rowOff>
    </xdr:from>
    <xdr:ext cx="405111" cy="259045"/>
    <xdr:sp macro="" textlink="">
      <xdr:nvSpPr>
        <xdr:cNvPr id="328" name="【認定こども園・幼稚園・保育所】&#10;有形固定資産減価償却率該当値テキスト"/>
        <xdr:cNvSpPr txBox="1"/>
      </xdr:nvSpPr>
      <xdr:spPr>
        <a:xfrm>
          <a:off x="16408400" y="700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oneCellAnchor>
    <xdr:from>
      <xdr:col>22</xdr:col>
      <xdr:colOff>149868</xdr:colOff>
      <xdr:row>40</xdr:row>
      <xdr:rowOff>25961</xdr:rowOff>
    </xdr:from>
    <xdr:ext cx="405111" cy="259045"/>
    <xdr:sp macro="" textlink="">
      <xdr:nvSpPr>
        <xdr:cNvPr id="329" name="n_1aveValue【認定こども園・幼稚園・保育所】&#10;有形固定資産減価償却率"/>
        <xdr:cNvSpPr txBox="1"/>
      </xdr:nvSpPr>
      <xdr:spPr>
        <a:xfrm>
          <a:off x="15266043" y="6883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40" name="テキスト ボックス 339"/>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41" name="直線コネクタ 34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42" name="テキスト ボックス 34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43" name="直線コネクタ 34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44" name="テキスト ボックス 34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5" name="直線コネクタ 34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6" name="テキスト ボックス 34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7" name="直線コネクタ 34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8" name="テキスト ボックス 34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9" name="直線コネクタ 34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50" name="テキスト ボックス 34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1" name="直線コネクタ 3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2" name="テキスト ボックス 35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114300</xdr:rowOff>
    </xdr:from>
    <xdr:to>
      <xdr:col>32</xdr:col>
      <xdr:colOff>186689</xdr:colOff>
      <xdr:row>41</xdr:row>
      <xdr:rowOff>99060</xdr:rowOff>
    </xdr:to>
    <xdr:cxnSp macro="">
      <xdr:nvCxnSpPr>
        <xdr:cNvPr id="354" name="直線コネクタ 353"/>
        <xdr:cNvCxnSpPr/>
      </xdr:nvCxnSpPr>
      <xdr:spPr>
        <a:xfrm flipV="1">
          <a:off x="22160864" y="577215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102887</xdr:rowOff>
    </xdr:from>
    <xdr:ext cx="469744" cy="259045"/>
    <xdr:sp macro="" textlink="">
      <xdr:nvSpPr>
        <xdr:cNvPr id="355" name="【認定こども園・幼稚園・保育所】&#10;一人当たり面積最小値テキスト"/>
        <xdr:cNvSpPr txBox="1"/>
      </xdr:nvSpPr>
      <xdr:spPr>
        <a:xfrm>
          <a:off x="222504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0.229</a:t>
          </a:r>
          <a:endParaRPr kumimoji="1" lang="ja-JP" altLang="en-US" sz="1000" b="1">
            <a:latin typeface="ＭＳ Ｐゴシック"/>
          </a:endParaRPr>
        </a:p>
      </xdr:txBody>
    </xdr:sp>
    <xdr:clientData/>
  </xdr:oneCellAnchor>
  <xdr:twoCellAnchor>
    <xdr:from>
      <xdr:col>32</xdr:col>
      <xdr:colOff>98425</xdr:colOff>
      <xdr:row>41</xdr:row>
      <xdr:rowOff>99060</xdr:rowOff>
    </xdr:from>
    <xdr:to>
      <xdr:col>32</xdr:col>
      <xdr:colOff>276225</xdr:colOff>
      <xdr:row>41</xdr:row>
      <xdr:rowOff>99060</xdr:rowOff>
    </xdr:to>
    <xdr:cxnSp macro="">
      <xdr:nvCxnSpPr>
        <xdr:cNvPr id="356" name="直線コネクタ 355"/>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60977</xdr:rowOff>
    </xdr:from>
    <xdr:ext cx="469744" cy="259045"/>
    <xdr:sp macro="" textlink="">
      <xdr:nvSpPr>
        <xdr:cNvPr id="357" name="【認定こども園・幼稚園・保育所】&#10;一人当たり面積最大値テキスト"/>
        <xdr:cNvSpPr txBox="1"/>
      </xdr:nvSpPr>
      <xdr:spPr>
        <a:xfrm>
          <a:off x="222504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33</xdr:row>
      <xdr:rowOff>114300</xdr:rowOff>
    </xdr:from>
    <xdr:to>
      <xdr:col>32</xdr:col>
      <xdr:colOff>276225</xdr:colOff>
      <xdr:row>33</xdr:row>
      <xdr:rowOff>114300</xdr:rowOff>
    </xdr:to>
    <xdr:cxnSp macro="">
      <xdr:nvCxnSpPr>
        <xdr:cNvPr id="358" name="直線コネクタ 357"/>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41927</xdr:rowOff>
    </xdr:from>
    <xdr:ext cx="469744" cy="259045"/>
    <xdr:sp macro="" textlink="">
      <xdr:nvSpPr>
        <xdr:cNvPr id="359" name="【認定こども園・幼稚園・保育所】&#10;一人当たり面積平均値テキスト"/>
        <xdr:cNvSpPr txBox="1"/>
      </xdr:nvSpPr>
      <xdr:spPr>
        <a:xfrm>
          <a:off x="22250400" y="672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63500</xdr:rowOff>
    </xdr:from>
    <xdr:to>
      <xdr:col>32</xdr:col>
      <xdr:colOff>238125</xdr:colOff>
      <xdr:row>39</xdr:row>
      <xdr:rowOff>165100</xdr:rowOff>
    </xdr:to>
    <xdr:sp macro="" textlink="">
      <xdr:nvSpPr>
        <xdr:cNvPr id="360" name="フローチャート : 判断 359"/>
        <xdr:cNvSpPr/>
      </xdr:nvSpPr>
      <xdr:spPr>
        <a:xfrm>
          <a:off x="221107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101600</xdr:rowOff>
    </xdr:from>
    <xdr:to>
      <xdr:col>31</xdr:col>
      <xdr:colOff>85725</xdr:colOff>
      <xdr:row>39</xdr:row>
      <xdr:rowOff>31750</xdr:rowOff>
    </xdr:to>
    <xdr:sp macro="" textlink="">
      <xdr:nvSpPr>
        <xdr:cNvPr id="361" name="フローチャート : 判断 360"/>
        <xdr:cNvSpPr/>
      </xdr:nvSpPr>
      <xdr:spPr>
        <a:xfrm>
          <a:off x="21272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2" name="テキスト ボックス 3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3" name="テキスト ボックス 3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4" name="テキスト ボックス 3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5" name="テキスト ボックス 3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6" name="テキスト ボックス 3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36830</xdr:rowOff>
    </xdr:from>
    <xdr:to>
      <xdr:col>32</xdr:col>
      <xdr:colOff>238125</xdr:colOff>
      <xdr:row>38</xdr:row>
      <xdr:rowOff>138430</xdr:rowOff>
    </xdr:to>
    <xdr:sp macro="" textlink="">
      <xdr:nvSpPr>
        <xdr:cNvPr id="367" name="円/楕円 366"/>
        <xdr:cNvSpPr/>
      </xdr:nvSpPr>
      <xdr:spPr>
        <a:xfrm>
          <a:off x="22110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59707</xdr:rowOff>
    </xdr:from>
    <xdr:ext cx="469744" cy="259045"/>
    <xdr:sp macro="" textlink="">
      <xdr:nvSpPr>
        <xdr:cNvPr id="368" name="【認定こども園・幼稚園・保育所】&#10;一人当たり面積該当値テキスト"/>
        <xdr:cNvSpPr txBox="1"/>
      </xdr:nvSpPr>
      <xdr:spPr>
        <a:xfrm>
          <a:off x="22250400"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0.367</a:t>
          </a:r>
          <a:endParaRPr kumimoji="1" lang="ja-JP" altLang="en-US" sz="1000" b="1">
            <a:solidFill>
              <a:srgbClr val="FF0000"/>
            </a:solidFill>
            <a:latin typeface="ＭＳ Ｐゴシック"/>
          </a:endParaRPr>
        </a:p>
      </xdr:txBody>
    </xdr:sp>
    <xdr:clientData/>
  </xdr:oneCellAnchor>
  <xdr:oneCellAnchor>
    <xdr:from>
      <xdr:col>30</xdr:col>
      <xdr:colOff>473152</xdr:colOff>
      <xdr:row>37</xdr:row>
      <xdr:rowOff>48277</xdr:rowOff>
    </xdr:from>
    <xdr:ext cx="469744" cy="259045"/>
    <xdr:sp macro="" textlink="">
      <xdr:nvSpPr>
        <xdr:cNvPr id="369" name="n_1aveValue【認定こども園・幼稚園・保育所】&#10;一人当たり面積"/>
        <xdr:cNvSpPr txBox="1"/>
      </xdr:nvSpPr>
      <xdr:spPr>
        <a:xfrm>
          <a:off x="21075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0.350</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0" name="正方形/長方形 3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1" name="正方形/長方形 3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2" name="正方形/長方形 3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3" name="正方形/長方形 3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4" name="正方形/長方形 3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5" name="正方形/長方形 3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6" name="正方形/長方形 3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7" name="正方形/長方形 3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8" name="テキスト ボックス 3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9" name="直線コネクタ 3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80" name="テキスト ボックス 37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1" name="直線コネクタ 3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2" name="テキスト ボックス 38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3" name="直線コネクタ 3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4" name="テキスト ボックス 3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5" name="直線コネクタ 3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6" name="テキスト ボックス 3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7" name="直線コネクタ 3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8" name="テキスト ボックス 3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9" name="直線コネクタ 3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90" name="テキスト ボックス 38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1" name="直線コネクタ 3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2" name="テキスト ボックス 3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83820</xdr:rowOff>
    </xdr:from>
    <xdr:to>
      <xdr:col>23</xdr:col>
      <xdr:colOff>516889</xdr:colOff>
      <xdr:row>63</xdr:row>
      <xdr:rowOff>106680</xdr:rowOff>
    </xdr:to>
    <xdr:cxnSp macro="">
      <xdr:nvCxnSpPr>
        <xdr:cNvPr id="394" name="直線コネクタ 393"/>
        <xdr:cNvCxnSpPr/>
      </xdr:nvCxnSpPr>
      <xdr:spPr>
        <a:xfrm flipV="1">
          <a:off x="16318864" y="968502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395"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396" name="直線コネクタ 395"/>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30497</xdr:rowOff>
    </xdr:from>
    <xdr:ext cx="405111" cy="259045"/>
    <xdr:sp macro="" textlink="">
      <xdr:nvSpPr>
        <xdr:cNvPr id="397" name="【学校施設】&#10;有形固定資産減価償却率最大値テキスト"/>
        <xdr:cNvSpPr txBox="1"/>
      </xdr:nvSpPr>
      <xdr:spPr>
        <a:xfrm>
          <a:off x="16408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23</xdr:col>
      <xdr:colOff>428625</xdr:colOff>
      <xdr:row>56</xdr:row>
      <xdr:rowOff>83820</xdr:rowOff>
    </xdr:from>
    <xdr:to>
      <xdr:col>23</xdr:col>
      <xdr:colOff>606425</xdr:colOff>
      <xdr:row>56</xdr:row>
      <xdr:rowOff>83820</xdr:rowOff>
    </xdr:to>
    <xdr:cxnSp macro="">
      <xdr:nvCxnSpPr>
        <xdr:cNvPr id="398" name="直線コネクタ 397"/>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109237</xdr:rowOff>
    </xdr:from>
    <xdr:ext cx="405111" cy="259045"/>
    <xdr:sp macro="" textlink="">
      <xdr:nvSpPr>
        <xdr:cNvPr id="399" name="【学校施設】&#10;有形固定資産減価償却率平均値テキスト"/>
        <xdr:cNvSpPr txBox="1"/>
      </xdr:nvSpPr>
      <xdr:spPr>
        <a:xfrm>
          <a:off x="164084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86360</xdr:rowOff>
    </xdr:from>
    <xdr:to>
      <xdr:col>23</xdr:col>
      <xdr:colOff>568325</xdr:colOff>
      <xdr:row>61</xdr:row>
      <xdr:rowOff>16510</xdr:rowOff>
    </xdr:to>
    <xdr:sp macro="" textlink="">
      <xdr:nvSpPr>
        <xdr:cNvPr id="400" name="フローチャート : 判断 399"/>
        <xdr:cNvSpPr/>
      </xdr:nvSpPr>
      <xdr:spPr>
        <a:xfrm>
          <a:off x="16268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105410</xdr:rowOff>
    </xdr:from>
    <xdr:to>
      <xdr:col>22</xdr:col>
      <xdr:colOff>415925</xdr:colOff>
      <xdr:row>60</xdr:row>
      <xdr:rowOff>35560</xdr:rowOff>
    </xdr:to>
    <xdr:sp macro="" textlink="">
      <xdr:nvSpPr>
        <xdr:cNvPr id="401" name="フローチャート : 判断 400"/>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2" name="テキスト ボックス 4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3" name="テキスト ボックス 4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4" name="テキスト ボックス 4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5" name="テキスト ボックス 4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6" name="テキスト ボックス 4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63</xdr:row>
      <xdr:rowOff>55880</xdr:rowOff>
    </xdr:from>
    <xdr:to>
      <xdr:col>23</xdr:col>
      <xdr:colOff>568325</xdr:colOff>
      <xdr:row>63</xdr:row>
      <xdr:rowOff>157480</xdr:rowOff>
    </xdr:to>
    <xdr:sp macro="" textlink="">
      <xdr:nvSpPr>
        <xdr:cNvPr id="407" name="円/楕円 406"/>
        <xdr:cNvSpPr/>
      </xdr:nvSpPr>
      <xdr:spPr>
        <a:xfrm>
          <a:off x="162687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142257</xdr:rowOff>
    </xdr:from>
    <xdr:ext cx="405111" cy="259045"/>
    <xdr:sp macro="" textlink="">
      <xdr:nvSpPr>
        <xdr:cNvPr id="408" name="【学校施設】&#10;有形固定資産減価償却率該当値テキスト"/>
        <xdr:cNvSpPr txBox="1"/>
      </xdr:nvSpPr>
      <xdr:spPr>
        <a:xfrm>
          <a:off x="16408400" y="1077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oneCellAnchor>
    <xdr:from>
      <xdr:col>22</xdr:col>
      <xdr:colOff>149868</xdr:colOff>
      <xdr:row>58</xdr:row>
      <xdr:rowOff>52087</xdr:rowOff>
    </xdr:from>
    <xdr:ext cx="405111" cy="259045"/>
    <xdr:sp macro="" textlink="">
      <xdr:nvSpPr>
        <xdr:cNvPr id="409" name="n_1aveValue【学校施設】&#10;有形固定資産減価償却率"/>
        <xdr:cNvSpPr txBox="1"/>
      </xdr:nvSpPr>
      <xdr:spPr>
        <a:xfrm>
          <a:off x="15266043"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0" name="正方形/長方形 4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1" name="正方形/長方形 4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2" name="正方形/長方形 4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3" name="正方形/長方形 4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4" name="正方形/長方形 4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5" name="正方形/長方形 4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6" name="正方形/長方形 4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7" name="正方形/長方形 4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8" name="テキスト ボックス 4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9" name="直線コネクタ 4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0" name="テキスト ボックス 41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21" name="直線コネクタ 42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22" name="テキスト ボックス 42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23" name="直線コネクタ 42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24" name="テキスト ボックス 42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5" name="直線コネクタ 42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6" name="テキスト ボックス 42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7" name="直線コネクタ 42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8" name="テキスト ボックス 42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9" name="直線コネクタ 42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30" name="テキスト ボックス 429"/>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31" name="直線コネクタ 43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32" name="テキスト ボックス 431"/>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3" name="直線コネクタ 43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34" name="テキスト ボックス 43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135364</xdr:rowOff>
    </xdr:from>
    <xdr:to>
      <xdr:col>32</xdr:col>
      <xdr:colOff>186689</xdr:colOff>
      <xdr:row>64</xdr:row>
      <xdr:rowOff>130302</xdr:rowOff>
    </xdr:to>
    <xdr:cxnSp macro="">
      <xdr:nvCxnSpPr>
        <xdr:cNvPr id="436" name="直線コネクタ 435"/>
        <xdr:cNvCxnSpPr/>
      </xdr:nvCxnSpPr>
      <xdr:spPr>
        <a:xfrm flipV="1">
          <a:off x="22160864" y="9565114"/>
          <a:ext cx="0" cy="1537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134129</xdr:rowOff>
    </xdr:from>
    <xdr:ext cx="469744" cy="259045"/>
    <xdr:sp macro="" textlink="">
      <xdr:nvSpPr>
        <xdr:cNvPr id="437" name="【学校施設】&#10;一人当たり面積最小値テキスト"/>
        <xdr:cNvSpPr txBox="1"/>
      </xdr:nvSpPr>
      <xdr:spPr>
        <a:xfrm>
          <a:off x="22250400" y="1110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2.002</a:t>
          </a:r>
          <a:endParaRPr kumimoji="1" lang="ja-JP" altLang="en-US" sz="1000" b="1">
            <a:latin typeface="ＭＳ Ｐゴシック"/>
          </a:endParaRPr>
        </a:p>
      </xdr:txBody>
    </xdr:sp>
    <xdr:clientData/>
  </xdr:oneCellAnchor>
  <xdr:twoCellAnchor>
    <xdr:from>
      <xdr:col>32</xdr:col>
      <xdr:colOff>98425</xdr:colOff>
      <xdr:row>64</xdr:row>
      <xdr:rowOff>130302</xdr:rowOff>
    </xdr:from>
    <xdr:to>
      <xdr:col>32</xdr:col>
      <xdr:colOff>276225</xdr:colOff>
      <xdr:row>64</xdr:row>
      <xdr:rowOff>130302</xdr:rowOff>
    </xdr:to>
    <xdr:cxnSp macro="">
      <xdr:nvCxnSpPr>
        <xdr:cNvPr id="438" name="直線コネクタ 437"/>
        <xdr:cNvCxnSpPr/>
      </xdr:nvCxnSpPr>
      <xdr:spPr>
        <a:xfrm>
          <a:off x="22072600" y="11103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82041</xdr:rowOff>
    </xdr:from>
    <xdr:ext cx="534377" cy="259045"/>
    <xdr:sp macro="" textlink="">
      <xdr:nvSpPr>
        <xdr:cNvPr id="439" name="【学校施設】&#10;一人当たり面積最大値テキスト"/>
        <xdr:cNvSpPr txBox="1"/>
      </xdr:nvSpPr>
      <xdr:spPr>
        <a:xfrm>
          <a:off x="22250400" y="934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11.421</a:t>
          </a:r>
          <a:endParaRPr kumimoji="1" lang="ja-JP" altLang="en-US" sz="1000" b="1">
            <a:latin typeface="ＭＳ Ｐゴシック"/>
          </a:endParaRPr>
        </a:p>
      </xdr:txBody>
    </xdr:sp>
    <xdr:clientData/>
  </xdr:oneCellAnchor>
  <xdr:twoCellAnchor>
    <xdr:from>
      <xdr:col>32</xdr:col>
      <xdr:colOff>98425</xdr:colOff>
      <xdr:row>55</xdr:row>
      <xdr:rowOff>135364</xdr:rowOff>
    </xdr:from>
    <xdr:to>
      <xdr:col>32</xdr:col>
      <xdr:colOff>276225</xdr:colOff>
      <xdr:row>55</xdr:row>
      <xdr:rowOff>135364</xdr:rowOff>
    </xdr:to>
    <xdr:cxnSp macro="">
      <xdr:nvCxnSpPr>
        <xdr:cNvPr id="440" name="直線コネクタ 439"/>
        <xdr:cNvCxnSpPr/>
      </xdr:nvCxnSpPr>
      <xdr:spPr>
        <a:xfrm>
          <a:off x="22072600" y="9565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105481</xdr:rowOff>
    </xdr:from>
    <xdr:ext cx="469744" cy="259045"/>
    <xdr:sp macro="" textlink="">
      <xdr:nvSpPr>
        <xdr:cNvPr id="441" name="【学校施設】&#10;一人当たり面積平均値テキスト"/>
        <xdr:cNvSpPr txBox="1"/>
      </xdr:nvSpPr>
      <xdr:spPr>
        <a:xfrm>
          <a:off x="22250400" y="10735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3.033</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82604</xdr:rowOff>
    </xdr:from>
    <xdr:to>
      <xdr:col>32</xdr:col>
      <xdr:colOff>238125</xdr:colOff>
      <xdr:row>64</xdr:row>
      <xdr:rowOff>12754</xdr:rowOff>
    </xdr:to>
    <xdr:sp macro="" textlink="">
      <xdr:nvSpPr>
        <xdr:cNvPr id="442" name="フローチャート : 判断 441"/>
        <xdr:cNvSpPr/>
      </xdr:nvSpPr>
      <xdr:spPr>
        <a:xfrm>
          <a:off x="22110700" y="1088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24964</xdr:rowOff>
    </xdr:from>
    <xdr:to>
      <xdr:col>31</xdr:col>
      <xdr:colOff>85725</xdr:colOff>
      <xdr:row>62</xdr:row>
      <xdr:rowOff>126564</xdr:rowOff>
    </xdr:to>
    <xdr:sp macro="" textlink="">
      <xdr:nvSpPr>
        <xdr:cNvPr id="443" name="フローチャート : 判断 442"/>
        <xdr:cNvSpPr/>
      </xdr:nvSpPr>
      <xdr:spPr>
        <a:xfrm>
          <a:off x="21272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4" name="テキスト ボックス 44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5" name="テキスト ボックス 44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6" name="テキスト ボックス 44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7" name="テキスト ボックス 44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8" name="テキスト ボックス 44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64</xdr:row>
      <xdr:rowOff>24148</xdr:rowOff>
    </xdr:from>
    <xdr:to>
      <xdr:col>32</xdr:col>
      <xdr:colOff>238125</xdr:colOff>
      <xdr:row>64</xdr:row>
      <xdr:rowOff>125748</xdr:rowOff>
    </xdr:to>
    <xdr:sp macro="" textlink="">
      <xdr:nvSpPr>
        <xdr:cNvPr id="449" name="円/楕円 448"/>
        <xdr:cNvSpPr/>
      </xdr:nvSpPr>
      <xdr:spPr>
        <a:xfrm>
          <a:off x="22110700" y="1099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110525</xdr:rowOff>
    </xdr:from>
    <xdr:ext cx="469744" cy="259045"/>
    <xdr:sp macro="" textlink="">
      <xdr:nvSpPr>
        <xdr:cNvPr id="450" name="【学校施設】&#10;一人当たり面積該当値テキスト"/>
        <xdr:cNvSpPr txBox="1"/>
      </xdr:nvSpPr>
      <xdr:spPr>
        <a:xfrm>
          <a:off x="22250400" y="1091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2.341</a:t>
          </a:r>
          <a:endParaRPr kumimoji="1" lang="ja-JP" altLang="en-US" sz="1000" b="1">
            <a:solidFill>
              <a:srgbClr val="FF0000"/>
            </a:solidFill>
            <a:latin typeface="ＭＳ Ｐゴシック"/>
          </a:endParaRPr>
        </a:p>
      </xdr:txBody>
    </xdr:sp>
    <xdr:clientData/>
  </xdr:oneCellAnchor>
  <xdr:oneCellAnchor>
    <xdr:from>
      <xdr:col>30</xdr:col>
      <xdr:colOff>473152</xdr:colOff>
      <xdr:row>60</xdr:row>
      <xdr:rowOff>143091</xdr:rowOff>
    </xdr:from>
    <xdr:ext cx="469744" cy="259045"/>
    <xdr:sp macro="" textlink="">
      <xdr:nvSpPr>
        <xdr:cNvPr id="451" name="n_1aveValue【学校施設】&#10;一人当たり面積"/>
        <xdr:cNvSpPr txBox="1"/>
      </xdr:nvSpPr>
      <xdr:spPr>
        <a:xfrm>
          <a:off x="21075727" y="104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2" name="正方形/長方形 45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3" name="正方形/長方形 45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4" name="正方形/長方形 45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5" name="正方形/長方形 45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6" name="正方形/長方形 45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7" name="正方形/長方形 45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8" name="正方形/長方形 45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9" name="正方形/長方形 45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0" name="テキスト ボックス 45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1" name="直線コネクタ 46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62" name="テキスト ボックス 46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63" name="直線コネクタ 46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64" name="テキスト ボックス 46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65" name="直線コネクタ 46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6" name="テキスト ボックス 46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7" name="直線コネクタ 46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8" name="テキスト ボックス 46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9" name="直線コネクタ 46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70" name="テキスト ボックス 46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71" name="直線コネクタ 47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72" name="テキスト ボックス 47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3" name="直線コネクタ 47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4" name="テキスト ボックス 47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91439</xdr:rowOff>
    </xdr:to>
    <xdr:cxnSp macro="">
      <xdr:nvCxnSpPr>
        <xdr:cNvPr id="476" name="直線コネクタ 475"/>
        <xdr:cNvCxnSpPr/>
      </xdr:nvCxnSpPr>
      <xdr:spPr>
        <a:xfrm flipV="1">
          <a:off x="16318864" y="1333500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95266</xdr:rowOff>
    </xdr:from>
    <xdr:ext cx="405111" cy="259045"/>
    <xdr:sp macro="" textlink="">
      <xdr:nvSpPr>
        <xdr:cNvPr id="477" name="【児童館】&#10;有形固定資産減価償却率最小値テキスト"/>
        <xdr:cNvSpPr txBox="1"/>
      </xdr:nvSpPr>
      <xdr:spPr>
        <a:xfrm>
          <a:off x="16408400" y="1466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428625</xdr:colOff>
      <xdr:row>85</xdr:row>
      <xdr:rowOff>91439</xdr:rowOff>
    </xdr:from>
    <xdr:to>
      <xdr:col>23</xdr:col>
      <xdr:colOff>606425</xdr:colOff>
      <xdr:row>85</xdr:row>
      <xdr:rowOff>91439</xdr:rowOff>
    </xdr:to>
    <xdr:cxnSp macro="">
      <xdr:nvCxnSpPr>
        <xdr:cNvPr id="478" name="直線コネクタ 477"/>
        <xdr:cNvCxnSpPr/>
      </xdr:nvCxnSpPr>
      <xdr:spPr>
        <a:xfrm>
          <a:off x="16230600" y="1466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79"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80" name="直線コネクタ 47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139082</xdr:rowOff>
    </xdr:from>
    <xdr:ext cx="405111" cy="259045"/>
    <xdr:sp macro="" textlink="">
      <xdr:nvSpPr>
        <xdr:cNvPr id="481" name="【児童館】&#10;有形固定資産減価償却率平均値テキスト"/>
        <xdr:cNvSpPr txBox="1"/>
      </xdr:nvSpPr>
      <xdr:spPr>
        <a:xfrm>
          <a:off x="164084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160655</xdr:rowOff>
    </xdr:from>
    <xdr:to>
      <xdr:col>23</xdr:col>
      <xdr:colOff>568325</xdr:colOff>
      <xdr:row>82</xdr:row>
      <xdr:rowOff>90805</xdr:rowOff>
    </xdr:to>
    <xdr:sp macro="" textlink="">
      <xdr:nvSpPr>
        <xdr:cNvPr id="482" name="フローチャート : 判断 481"/>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86</xdr:row>
      <xdr:rowOff>25400</xdr:rowOff>
    </xdr:from>
    <xdr:to>
      <xdr:col>22</xdr:col>
      <xdr:colOff>415925</xdr:colOff>
      <xdr:row>86</xdr:row>
      <xdr:rowOff>127000</xdr:rowOff>
    </xdr:to>
    <xdr:sp macro="" textlink="">
      <xdr:nvSpPr>
        <xdr:cNvPr id="483" name="フローチャート : 判断 482"/>
        <xdr:cNvSpPr/>
      </xdr:nvSpPr>
      <xdr:spPr>
        <a:xfrm>
          <a:off x="15430500" y="1477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4" name="テキスト ボックス 48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5" name="テキスト ボックス 48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6" name="テキスト ボックス 48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7" name="テキスト ボックス 48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8" name="テキスト ボックス 48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82550</xdr:rowOff>
    </xdr:from>
    <xdr:to>
      <xdr:col>23</xdr:col>
      <xdr:colOff>568325</xdr:colOff>
      <xdr:row>78</xdr:row>
      <xdr:rowOff>12700</xdr:rowOff>
    </xdr:to>
    <xdr:sp macro="" textlink="">
      <xdr:nvSpPr>
        <xdr:cNvPr id="489" name="円/楕円 488"/>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35577</xdr:rowOff>
    </xdr:from>
    <xdr:ext cx="469744" cy="259045"/>
    <xdr:sp macro="" textlink="">
      <xdr:nvSpPr>
        <xdr:cNvPr id="490" name="【児童館】&#10;有形固定資産減価償却率該当値テキスト"/>
        <xdr:cNvSpPr txBox="1"/>
      </xdr:nvSpPr>
      <xdr:spPr>
        <a:xfrm>
          <a:off x="164084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oneCellAnchor>
    <xdr:from>
      <xdr:col>22</xdr:col>
      <xdr:colOff>149868</xdr:colOff>
      <xdr:row>84</xdr:row>
      <xdr:rowOff>143527</xdr:rowOff>
    </xdr:from>
    <xdr:ext cx="405111" cy="259045"/>
    <xdr:sp macro="" textlink="">
      <xdr:nvSpPr>
        <xdr:cNvPr id="491" name="n_1aveValue【児童館】&#10;有形固定資産減価償却率"/>
        <xdr:cNvSpPr txBox="1"/>
      </xdr:nvSpPr>
      <xdr:spPr>
        <a:xfrm>
          <a:off x="15266043" y="1454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2" name="正方形/長方形 4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3" name="正方形/長方形 4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4" name="正方形/長方形 4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5" name="正方形/長方形 4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6" name="正方形/長方形 4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7" name="正方形/長方形 4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8" name="正方形/長方形 4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9" name="正方形/長方形 4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00" name="テキスト ボックス 4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1" name="直線コネクタ 5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02" name="直線コネクタ 50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03" name="テキスト ボックス 50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04" name="直線コネクタ 50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05" name="テキスト ボックス 50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06" name="直線コネクタ 50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07" name="テキスト ボックス 50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08" name="直線コネクタ 50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09" name="テキスト ボックス 50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0" name="直線コネクタ 5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1" name="テキスト ボックス 5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90678</xdr:rowOff>
    </xdr:from>
    <xdr:to>
      <xdr:col>32</xdr:col>
      <xdr:colOff>186689</xdr:colOff>
      <xdr:row>85</xdr:row>
      <xdr:rowOff>3811</xdr:rowOff>
    </xdr:to>
    <xdr:cxnSp macro="">
      <xdr:nvCxnSpPr>
        <xdr:cNvPr id="513" name="直線コネクタ 512"/>
        <xdr:cNvCxnSpPr/>
      </xdr:nvCxnSpPr>
      <xdr:spPr>
        <a:xfrm flipV="1">
          <a:off x="22160864" y="13292328"/>
          <a:ext cx="0" cy="128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7638</xdr:rowOff>
    </xdr:from>
    <xdr:ext cx="469744" cy="259045"/>
    <xdr:sp macro="" textlink="">
      <xdr:nvSpPr>
        <xdr:cNvPr id="514" name="【児童館】&#10;一人当たり面積最小値テキスト"/>
        <xdr:cNvSpPr txBox="1"/>
      </xdr:nvSpPr>
      <xdr:spPr>
        <a:xfrm>
          <a:off x="22250400"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0.045</a:t>
          </a:r>
          <a:endParaRPr kumimoji="1" lang="ja-JP" altLang="en-US" sz="1000" b="1">
            <a:latin typeface="ＭＳ Ｐゴシック"/>
          </a:endParaRPr>
        </a:p>
      </xdr:txBody>
    </xdr:sp>
    <xdr:clientData/>
  </xdr:oneCellAnchor>
  <xdr:twoCellAnchor>
    <xdr:from>
      <xdr:col>32</xdr:col>
      <xdr:colOff>98425</xdr:colOff>
      <xdr:row>85</xdr:row>
      <xdr:rowOff>3811</xdr:rowOff>
    </xdr:from>
    <xdr:to>
      <xdr:col>32</xdr:col>
      <xdr:colOff>276225</xdr:colOff>
      <xdr:row>85</xdr:row>
      <xdr:rowOff>3811</xdr:rowOff>
    </xdr:to>
    <xdr:cxnSp macro="">
      <xdr:nvCxnSpPr>
        <xdr:cNvPr id="515" name="直線コネクタ 514"/>
        <xdr:cNvCxnSpPr/>
      </xdr:nvCxnSpPr>
      <xdr:spPr>
        <a:xfrm>
          <a:off x="22072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37355</xdr:rowOff>
    </xdr:from>
    <xdr:ext cx="469744" cy="259045"/>
    <xdr:sp macro="" textlink="">
      <xdr:nvSpPr>
        <xdr:cNvPr id="516" name="【児童館】&#10;一人当たり面積最大値テキスト"/>
        <xdr:cNvSpPr txBox="1"/>
      </xdr:nvSpPr>
      <xdr:spPr>
        <a:xfrm>
          <a:off x="22250400" y="130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0.326</a:t>
          </a:r>
          <a:endParaRPr kumimoji="1" lang="ja-JP" altLang="en-US" sz="1000" b="1">
            <a:latin typeface="ＭＳ Ｐゴシック"/>
          </a:endParaRPr>
        </a:p>
      </xdr:txBody>
    </xdr:sp>
    <xdr:clientData/>
  </xdr:oneCellAnchor>
  <xdr:twoCellAnchor>
    <xdr:from>
      <xdr:col>32</xdr:col>
      <xdr:colOff>98425</xdr:colOff>
      <xdr:row>77</xdr:row>
      <xdr:rowOff>90678</xdr:rowOff>
    </xdr:from>
    <xdr:to>
      <xdr:col>32</xdr:col>
      <xdr:colOff>276225</xdr:colOff>
      <xdr:row>77</xdr:row>
      <xdr:rowOff>90678</xdr:rowOff>
    </xdr:to>
    <xdr:cxnSp macro="">
      <xdr:nvCxnSpPr>
        <xdr:cNvPr id="517" name="直線コネクタ 516"/>
        <xdr:cNvCxnSpPr/>
      </xdr:nvCxnSpPr>
      <xdr:spPr>
        <a:xfrm>
          <a:off x="22072600" y="1329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147338</xdr:rowOff>
    </xdr:from>
    <xdr:ext cx="469744" cy="259045"/>
    <xdr:sp macro="" textlink="">
      <xdr:nvSpPr>
        <xdr:cNvPr id="518" name="【児童館】&#10;一人当たり面積平均値テキスト"/>
        <xdr:cNvSpPr txBox="1"/>
      </xdr:nvSpPr>
      <xdr:spPr>
        <a:xfrm>
          <a:off x="22250400" y="1403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0.120</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124461</xdr:rowOff>
    </xdr:from>
    <xdr:to>
      <xdr:col>32</xdr:col>
      <xdr:colOff>238125</xdr:colOff>
      <xdr:row>83</xdr:row>
      <xdr:rowOff>54611</xdr:rowOff>
    </xdr:to>
    <xdr:sp macro="" textlink="">
      <xdr:nvSpPr>
        <xdr:cNvPr id="519" name="フローチャート : 判断 518"/>
        <xdr:cNvSpPr/>
      </xdr:nvSpPr>
      <xdr:spPr>
        <a:xfrm>
          <a:off x="22110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26163</xdr:rowOff>
    </xdr:from>
    <xdr:to>
      <xdr:col>31</xdr:col>
      <xdr:colOff>85725</xdr:colOff>
      <xdr:row>79</xdr:row>
      <xdr:rowOff>127763</xdr:rowOff>
    </xdr:to>
    <xdr:sp macro="" textlink="">
      <xdr:nvSpPr>
        <xdr:cNvPr id="520" name="フローチャート : 判断 519"/>
        <xdr:cNvSpPr/>
      </xdr:nvSpPr>
      <xdr:spPr>
        <a:xfrm>
          <a:off x="21272500" y="135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1" name="テキスト ボックス 5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2" name="テキスト ボックス 5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3" name="テキスト ボックス 5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4" name="テキスト ボックス 5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5" name="テキスト ボックス 5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7874</xdr:rowOff>
    </xdr:from>
    <xdr:to>
      <xdr:col>32</xdr:col>
      <xdr:colOff>238125</xdr:colOff>
      <xdr:row>83</xdr:row>
      <xdr:rowOff>109474</xdr:rowOff>
    </xdr:to>
    <xdr:sp macro="" textlink="">
      <xdr:nvSpPr>
        <xdr:cNvPr id="526" name="円/楕円 525"/>
        <xdr:cNvSpPr/>
      </xdr:nvSpPr>
      <xdr:spPr>
        <a:xfrm>
          <a:off x="221107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157751</xdr:rowOff>
    </xdr:from>
    <xdr:ext cx="469744" cy="259045"/>
    <xdr:sp macro="" textlink="">
      <xdr:nvSpPr>
        <xdr:cNvPr id="527" name="【児童館】&#10;一人当たり面積該当値テキスト"/>
        <xdr:cNvSpPr txBox="1"/>
      </xdr:nvSpPr>
      <xdr:spPr>
        <a:xfrm>
          <a:off x="22250400" y="1421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0.108</a:t>
          </a:r>
          <a:endParaRPr kumimoji="1" lang="ja-JP" altLang="en-US" sz="1000" b="1">
            <a:solidFill>
              <a:srgbClr val="FF0000"/>
            </a:solidFill>
            <a:latin typeface="ＭＳ Ｐゴシック"/>
          </a:endParaRPr>
        </a:p>
      </xdr:txBody>
    </xdr:sp>
    <xdr:clientData/>
  </xdr:oneCellAnchor>
  <xdr:oneCellAnchor>
    <xdr:from>
      <xdr:col>30</xdr:col>
      <xdr:colOff>473152</xdr:colOff>
      <xdr:row>77</xdr:row>
      <xdr:rowOff>144290</xdr:rowOff>
    </xdr:from>
    <xdr:ext cx="469744" cy="259045"/>
    <xdr:sp macro="" textlink="">
      <xdr:nvSpPr>
        <xdr:cNvPr id="528" name="n_1aveValue【児童館】&#10;一人当たり面積"/>
        <xdr:cNvSpPr txBox="1"/>
      </xdr:nvSpPr>
      <xdr:spPr>
        <a:xfrm>
          <a:off x="210757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0.254</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9" name="正方形/長方形 5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0" name="正方形/長方形 5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1" name="正方形/長方形 5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2" name="正方形/長方形 5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3" name="正方形/長方形 5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4" name="正方形/長方形 5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5" name="正方形/長方形 5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6" name="正方形/長方形 5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7" name="テキスト ボックス 5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8" name="直線コネクタ 5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9" name="テキスト ボックス 53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40" name="直線コネクタ 53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41" name="テキスト ボックス 54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42" name="直線コネクタ 54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3" name="テキスト ボックス 54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4" name="直線コネクタ 54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5" name="テキスト ボックス 54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6" name="直線コネクタ 54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7" name="テキスト ボックス 54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8" name="直線コネクタ 54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49" name="テキスト ボックス 54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0" name="直線コネクタ 5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1" name="テキスト ボックス 55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0</xdr:rowOff>
    </xdr:from>
    <xdr:to>
      <xdr:col>23</xdr:col>
      <xdr:colOff>516889</xdr:colOff>
      <xdr:row>108</xdr:row>
      <xdr:rowOff>144780</xdr:rowOff>
    </xdr:to>
    <xdr:cxnSp macro="">
      <xdr:nvCxnSpPr>
        <xdr:cNvPr id="553" name="直線コネクタ 552"/>
        <xdr:cNvCxnSpPr/>
      </xdr:nvCxnSpPr>
      <xdr:spPr>
        <a:xfrm flipV="1">
          <a:off x="16318864" y="171450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148607</xdr:rowOff>
    </xdr:from>
    <xdr:ext cx="405111" cy="259045"/>
    <xdr:sp macro="" textlink="">
      <xdr:nvSpPr>
        <xdr:cNvPr id="554" name="【公民館】&#10;有形固定資産減価償却率最小値テキスト"/>
        <xdr:cNvSpPr txBox="1"/>
      </xdr:nvSpPr>
      <xdr:spPr>
        <a:xfrm>
          <a:off x="164084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23</xdr:col>
      <xdr:colOff>428625</xdr:colOff>
      <xdr:row>108</xdr:row>
      <xdr:rowOff>144780</xdr:rowOff>
    </xdr:from>
    <xdr:to>
      <xdr:col>23</xdr:col>
      <xdr:colOff>606425</xdr:colOff>
      <xdr:row>108</xdr:row>
      <xdr:rowOff>144780</xdr:rowOff>
    </xdr:to>
    <xdr:cxnSp macro="">
      <xdr:nvCxnSpPr>
        <xdr:cNvPr id="555" name="直線コネクタ 554"/>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118127</xdr:rowOff>
    </xdr:from>
    <xdr:ext cx="469744" cy="259045"/>
    <xdr:sp macro="" textlink="">
      <xdr:nvSpPr>
        <xdr:cNvPr id="556" name="【公民館】&#10;有形固定資産減価償却率最大値テキスト"/>
        <xdr:cNvSpPr txBox="1"/>
      </xdr:nvSpPr>
      <xdr:spPr>
        <a:xfrm>
          <a:off x="16408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0</xdr:rowOff>
    </xdr:from>
    <xdr:to>
      <xdr:col>23</xdr:col>
      <xdr:colOff>606425</xdr:colOff>
      <xdr:row>100</xdr:row>
      <xdr:rowOff>0</xdr:rowOff>
    </xdr:to>
    <xdr:cxnSp macro="">
      <xdr:nvCxnSpPr>
        <xdr:cNvPr id="557" name="直線コネクタ 55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105427</xdr:rowOff>
    </xdr:from>
    <xdr:ext cx="405111" cy="259045"/>
    <xdr:sp macro="" textlink="">
      <xdr:nvSpPr>
        <xdr:cNvPr id="558" name="【公民館】&#10;有形固定資産減価償却率平均値テキスト"/>
        <xdr:cNvSpPr txBox="1"/>
      </xdr:nvSpPr>
      <xdr:spPr>
        <a:xfrm>
          <a:off x="16408400" y="1810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82550</xdr:rowOff>
    </xdr:from>
    <xdr:to>
      <xdr:col>23</xdr:col>
      <xdr:colOff>568325</xdr:colOff>
      <xdr:row>107</xdr:row>
      <xdr:rowOff>12700</xdr:rowOff>
    </xdr:to>
    <xdr:sp macro="" textlink="">
      <xdr:nvSpPr>
        <xdr:cNvPr id="559" name="フローチャート : 判断 558"/>
        <xdr:cNvSpPr/>
      </xdr:nvSpPr>
      <xdr:spPr>
        <a:xfrm>
          <a:off x="162687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162561</xdr:rowOff>
    </xdr:from>
    <xdr:to>
      <xdr:col>22</xdr:col>
      <xdr:colOff>415925</xdr:colOff>
      <xdr:row>107</xdr:row>
      <xdr:rowOff>92711</xdr:rowOff>
    </xdr:to>
    <xdr:sp macro="" textlink="">
      <xdr:nvSpPr>
        <xdr:cNvPr id="560" name="フローチャート : 判断 559"/>
        <xdr:cNvSpPr/>
      </xdr:nvSpPr>
      <xdr:spPr>
        <a:xfrm>
          <a:off x="15430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1" name="テキスト ボックス 5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2" name="テキスト ボックス 5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3" name="テキスト ボックス 5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4" name="テキスト ボックス 5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5" name="テキスト ボックス 5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108</xdr:row>
      <xdr:rowOff>93980</xdr:rowOff>
    </xdr:from>
    <xdr:to>
      <xdr:col>23</xdr:col>
      <xdr:colOff>568325</xdr:colOff>
      <xdr:row>109</xdr:row>
      <xdr:rowOff>24130</xdr:rowOff>
    </xdr:to>
    <xdr:sp macro="" textlink="">
      <xdr:nvSpPr>
        <xdr:cNvPr id="566" name="円/楕円 565"/>
        <xdr:cNvSpPr/>
      </xdr:nvSpPr>
      <xdr:spPr>
        <a:xfrm>
          <a:off x="162687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108</xdr:row>
      <xdr:rowOff>8907</xdr:rowOff>
    </xdr:from>
    <xdr:ext cx="405111" cy="259045"/>
    <xdr:sp macro="" textlink="">
      <xdr:nvSpPr>
        <xdr:cNvPr id="567" name="【公民館】&#10;有形固定資産減価償却率該当値テキスト"/>
        <xdr:cNvSpPr txBox="1"/>
      </xdr:nvSpPr>
      <xdr:spPr>
        <a:xfrm>
          <a:off x="16408400" y="1852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oneCellAnchor>
    <xdr:from>
      <xdr:col>22</xdr:col>
      <xdr:colOff>149868</xdr:colOff>
      <xdr:row>105</xdr:row>
      <xdr:rowOff>109238</xdr:rowOff>
    </xdr:from>
    <xdr:ext cx="405111" cy="259045"/>
    <xdr:sp macro="" textlink="">
      <xdr:nvSpPr>
        <xdr:cNvPr id="568" name="n_1aveValue【公民館】&#10;有形固定資産減価償却率"/>
        <xdr:cNvSpPr txBox="1"/>
      </xdr:nvSpPr>
      <xdr:spPr>
        <a:xfrm>
          <a:off x="15266043" y="18111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9" name="正方形/長方形 5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0" name="正方形/長方形 5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1" name="正方形/長方形 5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2" name="正方形/長方形 5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3" name="正方形/長方形 5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4" name="正方形/長方形 5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5" name="正方形/長方形 5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6" name="正方形/長方形 5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7" name="テキスト ボックス 5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8" name="直線コネクタ 5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9" name="直線コネクタ 57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80" name="テキスト ボックス 57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1" name="直線コネクタ 58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2" name="テキスト ボックス 58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3" name="直線コネクタ 58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4" name="テキスト ボックス 58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5" name="直線コネクタ 58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6" name="テキスト ボックス 58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7" name="直線コネクタ 58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8" name="テキスト ボックス 58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9" name="直線コネクタ 5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0" name="テキスト ボックス 5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160782</xdr:rowOff>
    </xdr:from>
    <xdr:to>
      <xdr:col>32</xdr:col>
      <xdr:colOff>186689</xdr:colOff>
      <xdr:row>108</xdr:row>
      <xdr:rowOff>17526</xdr:rowOff>
    </xdr:to>
    <xdr:cxnSp macro="">
      <xdr:nvCxnSpPr>
        <xdr:cNvPr id="592" name="直線コネクタ 591"/>
        <xdr:cNvCxnSpPr/>
      </xdr:nvCxnSpPr>
      <xdr:spPr>
        <a:xfrm flipV="1">
          <a:off x="22160864" y="17134332"/>
          <a:ext cx="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21353</xdr:rowOff>
    </xdr:from>
    <xdr:ext cx="469744" cy="259045"/>
    <xdr:sp macro="" textlink="">
      <xdr:nvSpPr>
        <xdr:cNvPr id="593" name="【公民館】&#10;一人当たり面積最小値テキスト"/>
        <xdr:cNvSpPr txBox="1"/>
      </xdr:nvSpPr>
      <xdr:spPr>
        <a:xfrm>
          <a:off x="22250400" y="1853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0.177</a:t>
          </a:r>
          <a:endParaRPr kumimoji="1" lang="ja-JP" altLang="en-US" sz="1000" b="1">
            <a:latin typeface="ＭＳ Ｐゴシック"/>
          </a:endParaRPr>
        </a:p>
      </xdr:txBody>
    </xdr:sp>
    <xdr:clientData/>
  </xdr:oneCellAnchor>
  <xdr:twoCellAnchor>
    <xdr:from>
      <xdr:col>32</xdr:col>
      <xdr:colOff>98425</xdr:colOff>
      <xdr:row>108</xdr:row>
      <xdr:rowOff>17526</xdr:rowOff>
    </xdr:from>
    <xdr:to>
      <xdr:col>32</xdr:col>
      <xdr:colOff>276225</xdr:colOff>
      <xdr:row>108</xdr:row>
      <xdr:rowOff>17526</xdr:rowOff>
    </xdr:to>
    <xdr:cxnSp macro="">
      <xdr:nvCxnSpPr>
        <xdr:cNvPr id="594" name="直線コネクタ 593"/>
        <xdr:cNvCxnSpPr/>
      </xdr:nvCxnSpPr>
      <xdr:spPr>
        <a:xfrm>
          <a:off x="22072600" y="1853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107459</xdr:rowOff>
    </xdr:from>
    <xdr:ext cx="469744" cy="259045"/>
    <xdr:sp macro="" textlink="">
      <xdr:nvSpPr>
        <xdr:cNvPr id="595" name="【公民館】&#10;一人当たり面積最大値テキスト"/>
        <xdr:cNvSpPr txBox="1"/>
      </xdr:nvSpPr>
      <xdr:spPr>
        <a:xfrm>
          <a:off x="222504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2.014</a:t>
          </a:r>
          <a:endParaRPr kumimoji="1" lang="ja-JP" altLang="en-US" sz="1000" b="1">
            <a:latin typeface="ＭＳ Ｐゴシック"/>
          </a:endParaRPr>
        </a:p>
      </xdr:txBody>
    </xdr:sp>
    <xdr:clientData/>
  </xdr:oneCellAnchor>
  <xdr:twoCellAnchor>
    <xdr:from>
      <xdr:col>32</xdr:col>
      <xdr:colOff>98425</xdr:colOff>
      <xdr:row>99</xdr:row>
      <xdr:rowOff>160782</xdr:rowOff>
    </xdr:from>
    <xdr:to>
      <xdr:col>32</xdr:col>
      <xdr:colOff>276225</xdr:colOff>
      <xdr:row>99</xdr:row>
      <xdr:rowOff>160782</xdr:rowOff>
    </xdr:to>
    <xdr:cxnSp macro="">
      <xdr:nvCxnSpPr>
        <xdr:cNvPr id="596" name="直線コネクタ 595"/>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29990</xdr:rowOff>
    </xdr:from>
    <xdr:ext cx="469744" cy="259045"/>
    <xdr:sp macro="" textlink="">
      <xdr:nvSpPr>
        <xdr:cNvPr id="597" name="【公民館】&#10;一人当たり面積平均値テキスト"/>
        <xdr:cNvSpPr txBox="1"/>
      </xdr:nvSpPr>
      <xdr:spPr>
        <a:xfrm>
          <a:off x="22250400" y="17860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0.799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7113</xdr:rowOff>
    </xdr:from>
    <xdr:to>
      <xdr:col>32</xdr:col>
      <xdr:colOff>238125</xdr:colOff>
      <xdr:row>105</xdr:row>
      <xdr:rowOff>108713</xdr:rowOff>
    </xdr:to>
    <xdr:sp macro="" textlink="">
      <xdr:nvSpPr>
        <xdr:cNvPr id="598" name="フローチャート : 判断 597"/>
        <xdr:cNvSpPr/>
      </xdr:nvSpPr>
      <xdr:spPr>
        <a:xfrm>
          <a:off x="22110700" y="1800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139700</xdr:rowOff>
    </xdr:from>
    <xdr:to>
      <xdr:col>31</xdr:col>
      <xdr:colOff>85725</xdr:colOff>
      <xdr:row>105</xdr:row>
      <xdr:rowOff>69850</xdr:rowOff>
    </xdr:to>
    <xdr:sp macro="" textlink="">
      <xdr:nvSpPr>
        <xdr:cNvPr id="599" name="フローチャート : 判断 598"/>
        <xdr:cNvSpPr/>
      </xdr:nvSpPr>
      <xdr:spPr>
        <a:xfrm>
          <a:off x="21272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0" name="テキスト ボックス 5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1" name="テキスト ボックス 6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2" name="テキスト ボックス 6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3" name="テキスト ボックス 6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4" name="テキスト ボックス 6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11685</xdr:rowOff>
    </xdr:from>
    <xdr:to>
      <xdr:col>32</xdr:col>
      <xdr:colOff>238125</xdr:colOff>
      <xdr:row>106</xdr:row>
      <xdr:rowOff>113285</xdr:rowOff>
    </xdr:to>
    <xdr:sp macro="" textlink="">
      <xdr:nvSpPr>
        <xdr:cNvPr id="605" name="円/楕円 604"/>
        <xdr:cNvSpPr/>
      </xdr:nvSpPr>
      <xdr:spPr>
        <a:xfrm>
          <a:off x="221107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161562</xdr:rowOff>
    </xdr:from>
    <xdr:ext cx="469744" cy="259045"/>
    <xdr:sp macro="" textlink="">
      <xdr:nvSpPr>
        <xdr:cNvPr id="606" name="【公民館】&#10;一人当たり面積該当値テキスト"/>
        <xdr:cNvSpPr txBox="1"/>
      </xdr:nvSpPr>
      <xdr:spPr>
        <a:xfrm>
          <a:off x="22250400"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0.568</a:t>
          </a:r>
          <a:endParaRPr kumimoji="1" lang="ja-JP" altLang="en-US" sz="1000" b="1">
            <a:solidFill>
              <a:srgbClr val="FF0000"/>
            </a:solidFill>
            <a:latin typeface="ＭＳ Ｐゴシック"/>
          </a:endParaRPr>
        </a:p>
      </xdr:txBody>
    </xdr:sp>
    <xdr:clientData/>
  </xdr:oneCellAnchor>
  <xdr:oneCellAnchor>
    <xdr:from>
      <xdr:col>30</xdr:col>
      <xdr:colOff>473152</xdr:colOff>
      <xdr:row>103</xdr:row>
      <xdr:rowOff>86377</xdr:rowOff>
    </xdr:from>
    <xdr:ext cx="469744" cy="259045"/>
    <xdr:sp macro="" textlink="">
      <xdr:nvSpPr>
        <xdr:cNvPr id="607" name="n_1aveValue【公民館】&#10;一人当たり面積"/>
        <xdr:cNvSpPr txBox="1"/>
      </xdr:nvSpPr>
      <xdr:spPr>
        <a:xfrm>
          <a:off x="21075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0.850</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8" name="正方形/長方形 6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9" name="正方形/長方形 6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0" name="テキスト ボックス 6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有形固定資産減価償却率が類似団体平均を上回っているのは道路、橋りょう・トンネル、公営住宅及び児童館となっている。特に公営住宅については古いものでは建設から３０年以上が経過し、大規模改修を実施していない住宅が多くなっている影響で、類似団体内でもかなり高い比率となっている。また、道路については全体的な償却率は高いものの、長寿命化の観点から路面の損傷具合や利用状況を踏まえ、計画的に維持補修している。児童館についても建設から３５年以上が経過しているが、現在建て替えの予定もないことから、引き続き長寿命化の観点から必要な改修を実施していく。</a:t>
          </a:r>
          <a:endParaRPr lang="ja-JP" altLang="ja-JP" sz="1400">
            <a:effectLst/>
          </a:endParaRPr>
        </a:p>
        <a:p>
          <a:r>
            <a:rPr lang="ja-JP" altLang="ja-JP" sz="1100">
              <a:solidFill>
                <a:schemeClr val="dk1"/>
              </a:solidFill>
              <a:effectLst/>
              <a:latin typeface="+mn-lt"/>
              <a:ea typeface="+mn-ea"/>
              <a:cs typeface="+mn-cs"/>
            </a:rPr>
            <a:t>　他の施設については、今後インフラ長寿命化計画のほか個別施設計画を策定し長寿命化を図るとともに維持管理経費の削減に努めていく。</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秋田県井川町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4,953
4,948
47.95
3,413,478
3,075,040
199,711
2,225,698
3,087,500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28</xdr:row>
      <xdr:rowOff>50800</xdr:rowOff>
    </xdr:from>
    <xdr:to>
      <xdr:col>3</xdr:col>
      <xdr:colOff>219075</xdr:colOff>
      <xdr:row>29</xdr:row>
      <xdr:rowOff>133350</xdr:rowOff>
    </xdr:to>
    <xdr:sp macro="" textlink="">
      <xdr:nvSpPr>
        <xdr:cNvPr id="34" name="正方形/長方形 33"/>
        <xdr:cNvSpPr/>
      </xdr:nvSpPr>
      <xdr:spPr>
        <a:xfrm>
          <a:off x="76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29</xdr:row>
      <xdr:rowOff>82550</xdr:rowOff>
    </xdr:from>
    <xdr:to>
      <xdr:col>3</xdr:col>
      <xdr:colOff>219075</xdr:colOff>
      <xdr:row>30</xdr:row>
      <xdr:rowOff>165100</xdr:rowOff>
    </xdr:to>
    <xdr:sp macro="" textlink="">
      <xdr:nvSpPr>
        <xdr:cNvPr id="35" name="正方形/長方形 34"/>
        <xdr:cNvSpPr/>
      </xdr:nvSpPr>
      <xdr:spPr>
        <a:xfrm>
          <a:off x="76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xdr:col>
      <xdr:colOff>650875</xdr:colOff>
      <xdr:row>28</xdr:row>
      <xdr:rowOff>50800</xdr:rowOff>
    </xdr:from>
    <xdr:to>
      <xdr:col>5</xdr:col>
      <xdr:colOff>117475</xdr:colOff>
      <xdr:row>29</xdr:row>
      <xdr:rowOff>133350</xdr:rowOff>
    </xdr:to>
    <xdr:sp macro="" textlink="">
      <xdr:nvSpPr>
        <xdr:cNvPr id="36" name="正方形/長方形 35"/>
        <xdr:cNvSpPr/>
      </xdr:nvSpPr>
      <xdr:spPr>
        <a:xfrm>
          <a:off x="20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xdr:col>
      <xdr:colOff>650875</xdr:colOff>
      <xdr:row>29</xdr:row>
      <xdr:rowOff>82550</xdr:rowOff>
    </xdr:from>
    <xdr:to>
      <xdr:col>5</xdr:col>
      <xdr:colOff>117475</xdr:colOff>
      <xdr:row>30</xdr:row>
      <xdr:rowOff>165100</xdr:rowOff>
    </xdr:to>
    <xdr:sp macro="" textlink="">
      <xdr:nvSpPr>
        <xdr:cNvPr id="37" name="正方形/長方形 36"/>
        <xdr:cNvSpPr/>
      </xdr:nvSpPr>
      <xdr:spPr>
        <a:xfrm>
          <a:off x="20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38" name="正方形/長方形 37"/>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39" name="正方形/長方形 3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28</xdr:row>
      <xdr:rowOff>50800</xdr:rowOff>
    </xdr:from>
    <xdr:to>
      <xdr:col>11</xdr:col>
      <xdr:colOff>574675</xdr:colOff>
      <xdr:row>29</xdr:row>
      <xdr:rowOff>133350</xdr:rowOff>
    </xdr:to>
    <xdr:sp macro="" textlink="">
      <xdr:nvSpPr>
        <xdr:cNvPr id="40" name="正方形/長方形 39"/>
        <xdr:cNvSpPr/>
      </xdr:nvSpPr>
      <xdr:spPr>
        <a:xfrm>
          <a:off x="660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29</xdr:row>
      <xdr:rowOff>82550</xdr:rowOff>
    </xdr:from>
    <xdr:to>
      <xdr:col>11</xdr:col>
      <xdr:colOff>574675</xdr:colOff>
      <xdr:row>30</xdr:row>
      <xdr:rowOff>165100</xdr:rowOff>
    </xdr:to>
    <xdr:sp macro="" textlink="">
      <xdr:nvSpPr>
        <xdr:cNvPr id="41" name="正方形/長方形 40"/>
        <xdr:cNvSpPr/>
      </xdr:nvSpPr>
      <xdr:spPr>
        <a:xfrm>
          <a:off x="660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11</xdr:col>
      <xdr:colOff>320675</xdr:colOff>
      <xdr:row>28</xdr:row>
      <xdr:rowOff>50800</xdr:rowOff>
    </xdr:from>
    <xdr:to>
      <xdr:col>13</xdr:col>
      <xdr:colOff>473075</xdr:colOff>
      <xdr:row>29</xdr:row>
      <xdr:rowOff>133350</xdr:rowOff>
    </xdr:to>
    <xdr:sp macro="" textlink="">
      <xdr:nvSpPr>
        <xdr:cNvPr id="42" name="正方形/長方形 41"/>
        <xdr:cNvSpPr/>
      </xdr:nvSpPr>
      <xdr:spPr>
        <a:xfrm>
          <a:off x="78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11</xdr:col>
      <xdr:colOff>320675</xdr:colOff>
      <xdr:row>29</xdr:row>
      <xdr:rowOff>82550</xdr:rowOff>
    </xdr:from>
    <xdr:to>
      <xdr:col>13</xdr:col>
      <xdr:colOff>473075</xdr:colOff>
      <xdr:row>30</xdr:row>
      <xdr:rowOff>165100</xdr:rowOff>
    </xdr:to>
    <xdr:sp macro="" textlink="">
      <xdr:nvSpPr>
        <xdr:cNvPr id="43" name="正方形/長方形 42"/>
        <xdr:cNvSpPr/>
      </xdr:nvSpPr>
      <xdr:spPr>
        <a:xfrm>
          <a:off x="78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4" name="正方形/長方形 43"/>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5" name="正方形/長方形 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46" name="正方形/長方形 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47" name="正方形/長方形 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48" name="正方形/長方形 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49" name="正方形/長方形 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0" name="正方形/長方形 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1" name="正方形/長方形 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2" name="正方形/長方形 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3" name="テキスト ボックス 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4" name="直線コネクタ 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5" name="テキスト ボックス 5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56" name="直線コネクタ 5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57" name="テキスト ボックス 56"/>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58" name="直線コネクタ 5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59" name="テキスト ボックス 5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0" name="直線コネクタ 5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1" name="テキスト ボックス 6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2" name="直線コネクタ 6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3" name="テキスト ボックス 6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4" name="直線コネクタ 6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5" name="テキスト ボックス 6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66" name="直線コネクタ 6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67" name="テキスト ボックス 66"/>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69" name="テキスト ボックス 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32657</xdr:rowOff>
    </xdr:from>
    <xdr:to>
      <xdr:col>6</xdr:col>
      <xdr:colOff>510540</xdr:colOff>
      <xdr:row>62</xdr:row>
      <xdr:rowOff>146957</xdr:rowOff>
    </xdr:to>
    <xdr:cxnSp macro="">
      <xdr:nvCxnSpPr>
        <xdr:cNvPr id="71" name="直線コネクタ 70"/>
        <xdr:cNvCxnSpPr/>
      </xdr:nvCxnSpPr>
      <xdr:spPr>
        <a:xfrm flipV="1">
          <a:off x="4634865" y="9633857"/>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150784</xdr:rowOff>
    </xdr:from>
    <xdr:ext cx="405111" cy="259045"/>
    <xdr:sp macro="" textlink="">
      <xdr:nvSpPr>
        <xdr:cNvPr id="72" name="【体育館・プール】&#10;有形固定資産減価償却率最小値テキスト"/>
        <xdr:cNvSpPr txBox="1"/>
      </xdr:nvSpPr>
      <xdr:spPr>
        <a:xfrm>
          <a:off x="4724400" y="10780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62</xdr:row>
      <xdr:rowOff>146957</xdr:rowOff>
    </xdr:from>
    <xdr:to>
      <xdr:col>6</xdr:col>
      <xdr:colOff>600075</xdr:colOff>
      <xdr:row>62</xdr:row>
      <xdr:rowOff>146957</xdr:rowOff>
    </xdr:to>
    <xdr:cxnSp macro="">
      <xdr:nvCxnSpPr>
        <xdr:cNvPr id="73" name="直線コネクタ 72"/>
        <xdr:cNvCxnSpPr/>
      </xdr:nvCxnSpPr>
      <xdr:spPr>
        <a:xfrm>
          <a:off x="4546600" y="1077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150784</xdr:rowOff>
    </xdr:from>
    <xdr:ext cx="405111" cy="259045"/>
    <xdr:sp macro="" textlink="">
      <xdr:nvSpPr>
        <xdr:cNvPr id="74" name="【体育館・プール】&#10;有形固定資産減価償却率最大値テキスト"/>
        <xdr:cNvSpPr txBox="1"/>
      </xdr:nvSpPr>
      <xdr:spPr>
        <a:xfrm>
          <a:off x="47244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56</xdr:row>
      <xdr:rowOff>32657</xdr:rowOff>
    </xdr:from>
    <xdr:to>
      <xdr:col>6</xdr:col>
      <xdr:colOff>600075</xdr:colOff>
      <xdr:row>56</xdr:row>
      <xdr:rowOff>32657</xdr:rowOff>
    </xdr:to>
    <xdr:cxnSp macro="">
      <xdr:nvCxnSpPr>
        <xdr:cNvPr id="75" name="直線コネクタ 74"/>
        <xdr:cNvCxnSpPr/>
      </xdr:nvCxnSpPr>
      <xdr:spPr>
        <a:xfrm>
          <a:off x="4546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32493</xdr:rowOff>
    </xdr:from>
    <xdr:ext cx="405111" cy="259045"/>
    <xdr:sp macro="" textlink="">
      <xdr:nvSpPr>
        <xdr:cNvPr id="76" name="【体育館・プール】&#10;有形固定資産減価償却率平均値テキスト"/>
        <xdr:cNvSpPr txBox="1"/>
      </xdr:nvSpPr>
      <xdr:spPr>
        <a:xfrm>
          <a:off x="4724400" y="9976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9616</xdr:rowOff>
    </xdr:from>
    <xdr:to>
      <xdr:col>6</xdr:col>
      <xdr:colOff>561975</xdr:colOff>
      <xdr:row>59</xdr:row>
      <xdr:rowOff>111216</xdr:rowOff>
    </xdr:to>
    <xdr:sp macro="" textlink="">
      <xdr:nvSpPr>
        <xdr:cNvPr id="77" name="フローチャート : 判断 76"/>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63</xdr:row>
      <xdr:rowOff>74930</xdr:rowOff>
    </xdr:from>
    <xdr:to>
      <xdr:col>5</xdr:col>
      <xdr:colOff>409575</xdr:colOff>
      <xdr:row>64</xdr:row>
      <xdr:rowOff>5080</xdr:rowOff>
    </xdr:to>
    <xdr:sp macro="" textlink="">
      <xdr:nvSpPr>
        <xdr:cNvPr id="78" name="フローチャート : 判断 77"/>
        <xdr:cNvSpPr/>
      </xdr:nvSpPr>
      <xdr:spPr>
        <a:xfrm>
          <a:off x="3746500" y="108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21607</xdr:rowOff>
    </xdr:from>
    <xdr:ext cx="405111" cy="259045"/>
    <xdr:sp macro="" textlink="">
      <xdr:nvSpPr>
        <xdr:cNvPr id="79" name="n_1aveValue【体育館・プール】&#10;有形固定資産減価償却率"/>
        <xdr:cNvSpPr txBox="1"/>
      </xdr:nvSpPr>
      <xdr:spPr>
        <a:xfrm>
          <a:off x="3582043" y="10651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163104</xdr:rowOff>
    </xdr:from>
    <xdr:to>
      <xdr:col>6</xdr:col>
      <xdr:colOff>561975</xdr:colOff>
      <xdr:row>62</xdr:row>
      <xdr:rowOff>93254</xdr:rowOff>
    </xdr:to>
    <xdr:sp macro="" textlink="">
      <xdr:nvSpPr>
        <xdr:cNvPr id="85" name="円/楕円 84"/>
        <xdr:cNvSpPr/>
      </xdr:nvSpPr>
      <xdr:spPr>
        <a:xfrm>
          <a:off x="45847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78031</xdr:rowOff>
    </xdr:from>
    <xdr:ext cx="405111" cy="259045"/>
    <xdr:sp macro="" textlink="">
      <xdr:nvSpPr>
        <xdr:cNvPr id="86" name="【体育館・プール】&#10;有形固定資産減価償却率該当値テキスト"/>
        <xdr:cNvSpPr txBox="1"/>
      </xdr:nvSpPr>
      <xdr:spPr>
        <a:xfrm>
          <a:off x="4724400" y="10536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7" name="テキスト ボックス 96"/>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98" name="直線コネクタ 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9" name="テキスト ボックス 9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0" name="直線コネクタ 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1" name="テキスト ボックス 10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2" name="直線コネクタ 1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3" name="テキスト ボックス 10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4" name="直線コネクタ 1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5" name="テキスト ボックス 10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6" name="直線コネクタ 1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7" name="テキスト ボックス 10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8" name="直線コネクタ 1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9" name="テキスト ボックス 1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27940</xdr:rowOff>
    </xdr:from>
    <xdr:to>
      <xdr:col>15</xdr:col>
      <xdr:colOff>180340</xdr:colOff>
      <xdr:row>63</xdr:row>
      <xdr:rowOff>149860</xdr:rowOff>
    </xdr:to>
    <xdr:cxnSp macro="">
      <xdr:nvCxnSpPr>
        <xdr:cNvPr id="111" name="直線コネクタ 110"/>
        <xdr:cNvCxnSpPr/>
      </xdr:nvCxnSpPr>
      <xdr:spPr>
        <a:xfrm flipV="1">
          <a:off x="10476865" y="945769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153687</xdr:rowOff>
    </xdr:from>
    <xdr:ext cx="469744" cy="259045"/>
    <xdr:sp macro="" textlink="">
      <xdr:nvSpPr>
        <xdr:cNvPr id="112" name="【体育館・プール】&#10;一人当たり面積最小値テキスト"/>
        <xdr:cNvSpPr txBox="1"/>
      </xdr:nvSpPr>
      <xdr:spPr>
        <a:xfrm>
          <a:off x="10566400" y="1095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0.377</a:t>
          </a:r>
          <a:endParaRPr kumimoji="1" lang="ja-JP" altLang="en-US" sz="1000" b="1">
            <a:latin typeface="ＭＳ Ｐゴシック"/>
          </a:endParaRPr>
        </a:p>
      </xdr:txBody>
    </xdr:sp>
    <xdr:clientData/>
  </xdr:oneCellAnchor>
  <xdr:twoCellAnchor>
    <xdr:from>
      <xdr:col>15</xdr:col>
      <xdr:colOff>92075</xdr:colOff>
      <xdr:row>63</xdr:row>
      <xdr:rowOff>149860</xdr:rowOff>
    </xdr:from>
    <xdr:to>
      <xdr:col>15</xdr:col>
      <xdr:colOff>269875</xdr:colOff>
      <xdr:row>63</xdr:row>
      <xdr:rowOff>149860</xdr:rowOff>
    </xdr:to>
    <xdr:cxnSp macro="">
      <xdr:nvCxnSpPr>
        <xdr:cNvPr id="113" name="直線コネクタ 112"/>
        <xdr:cNvCxnSpPr/>
      </xdr:nvCxnSpPr>
      <xdr:spPr>
        <a:xfrm>
          <a:off x="10388600" y="1095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146067</xdr:rowOff>
    </xdr:from>
    <xdr:ext cx="469744" cy="259045"/>
    <xdr:sp macro="" textlink="">
      <xdr:nvSpPr>
        <xdr:cNvPr id="114" name="【体育館・プール】&#10;一人当たり面積最大値テキスト"/>
        <xdr:cNvSpPr txBox="1"/>
      </xdr:nvSpPr>
      <xdr:spPr>
        <a:xfrm>
          <a:off x="10566400" y="923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a:t>
          </a:r>
          <a:endParaRPr kumimoji="1" lang="ja-JP" altLang="en-US" sz="1000" b="1">
            <a:latin typeface="ＭＳ Ｐゴシック"/>
          </a:endParaRPr>
        </a:p>
      </xdr:txBody>
    </xdr:sp>
    <xdr:clientData/>
  </xdr:oneCellAnchor>
  <xdr:twoCellAnchor>
    <xdr:from>
      <xdr:col>15</xdr:col>
      <xdr:colOff>92075</xdr:colOff>
      <xdr:row>55</xdr:row>
      <xdr:rowOff>27940</xdr:rowOff>
    </xdr:from>
    <xdr:to>
      <xdr:col>15</xdr:col>
      <xdr:colOff>269875</xdr:colOff>
      <xdr:row>55</xdr:row>
      <xdr:rowOff>27940</xdr:rowOff>
    </xdr:to>
    <xdr:cxnSp macro="">
      <xdr:nvCxnSpPr>
        <xdr:cNvPr id="115" name="直線コネクタ 114"/>
        <xdr:cNvCxnSpPr/>
      </xdr:nvCxnSpPr>
      <xdr:spPr>
        <a:xfrm>
          <a:off x="10388600" y="945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82567</xdr:rowOff>
    </xdr:from>
    <xdr:ext cx="469744" cy="259045"/>
    <xdr:sp macro="" textlink="">
      <xdr:nvSpPr>
        <xdr:cNvPr id="116" name="【体育館・プール】&#10;一人当たり面積平均値テキスト"/>
        <xdr:cNvSpPr txBox="1"/>
      </xdr:nvSpPr>
      <xdr:spPr>
        <a:xfrm>
          <a:off x="10566400" y="101981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0.813</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59690</xdr:rowOff>
    </xdr:from>
    <xdr:to>
      <xdr:col>15</xdr:col>
      <xdr:colOff>231775</xdr:colOff>
      <xdr:row>60</xdr:row>
      <xdr:rowOff>161290</xdr:rowOff>
    </xdr:to>
    <xdr:sp macro="" textlink="">
      <xdr:nvSpPr>
        <xdr:cNvPr id="117" name="フローチャート : 判断 116"/>
        <xdr:cNvSpPr/>
      </xdr:nvSpPr>
      <xdr:spPr>
        <a:xfrm>
          <a:off x="10426700" y="103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43180</xdr:rowOff>
    </xdr:from>
    <xdr:to>
      <xdr:col>14</xdr:col>
      <xdr:colOff>79375</xdr:colOff>
      <xdr:row>58</xdr:row>
      <xdr:rowOff>144780</xdr:rowOff>
    </xdr:to>
    <xdr:sp macro="" textlink="">
      <xdr:nvSpPr>
        <xdr:cNvPr id="118" name="フローチャート : 判断 117"/>
        <xdr:cNvSpPr/>
      </xdr:nvSpPr>
      <xdr:spPr>
        <a:xfrm>
          <a:off x="9588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161307</xdr:rowOff>
    </xdr:from>
    <xdr:ext cx="469744" cy="259045"/>
    <xdr:sp macro="" textlink="">
      <xdr:nvSpPr>
        <xdr:cNvPr id="119" name="n_1aveValue【体育館・プール】&#10;一人当たり面積"/>
        <xdr:cNvSpPr txBox="1"/>
      </xdr:nvSpPr>
      <xdr:spPr>
        <a:xfrm>
          <a:off x="9391727" y="976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0" name="テキスト ボックス 1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1" name="テキスト ボックス 1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2" name="テキスト ボックス 1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3" name="テキスト ボックス 1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4" name="テキスト ボックス 1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99060</xdr:rowOff>
    </xdr:from>
    <xdr:to>
      <xdr:col>15</xdr:col>
      <xdr:colOff>231775</xdr:colOff>
      <xdr:row>64</xdr:row>
      <xdr:rowOff>29210</xdr:rowOff>
    </xdr:to>
    <xdr:sp macro="" textlink="">
      <xdr:nvSpPr>
        <xdr:cNvPr id="125" name="円/楕円 124"/>
        <xdr:cNvSpPr/>
      </xdr:nvSpPr>
      <xdr:spPr>
        <a:xfrm>
          <a:off x="10426700" y="1090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13987</xdr:rowOff>
    </xdr:from>
    <xdr:ext cx="469744" cy="259045"/>
    <xdr:sp macro="" textlink="">
      <xdr:nvSpPr>
        <xdr:cNvPr id="126" name="【体育館・プール】&#10;一人当たり面積該当値テキスト"/>
        <xdr:cNvSpPr txBox="1"/>
      </xdr:nvSpPr>
      <xdr:spPr>
        <a:xfrm>
          <a:off x="10566400" y="1081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0.377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7" name="正方形/長方形 1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8" name="正方形/長方形 1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9" name="正方形/長方形 1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0" name="正方形/長方形 1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1" name="正方形/長方形 1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2" name="正方形/長方形 1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3" name="正方形/長方形 1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4" name="正方形/長方形 1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5" name="テキスト ボックス 1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6" name="直線コネクタ 1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7" name="テキスト ボックス 13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38" name="直線コネクタ 13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39" name="テキスト ボックス 13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40" name="直線コネクタ 13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1" name="テキスト ボックス 14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2" name="直線コネクタ 14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3" name="テキスト ボックス 14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4" name="直線コネクタ 14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45" name="テキスト ボックス 14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6" name="直線コネクタ 1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7" name="テキスト ボックス 14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17526</xdr:rowOff>
    </xdr:from>
    <xdr:to>
      <xdr:col>6</xdr:col>
      <xdr:colOff>510540</xdr:colOff>
      <xdr:row>84</xdr:row>
      <xdr:rowOff>166115</xdr:rowOff>
    </xdr:to>
    <xdr:cxnSp macro="">
      <xdr:nvCxnSpPr>
        <xdr:cNvPr id="149" name="直線コネクタ 148"/>
        <xdr:cNvCxnSpPr/>
      </xdr:nvCxnSpPr>
      <xdr:spPr>
        <a:xfrm flipV="1">
          <a:off x="4634865" y="1339062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169942</xdr:rowOff>
    </xdr:from>
    <xdr:ext cx="405111" cy="259045"/>
    <xdr:sp macro="" textlink="">
      <xdr:nvSpPr>
        <xdr:cNvPr id="150" name="【福祉施設】&#10;有形固定資産減価償却率最小値テキスト"/>
        <xdr:cNvSpPr txBox="1"/>
      </xdr:nvSpPr>
      <xdr:spPr>
        <a:xfrm>
          <a:off x="4724400" y="1457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422275</xdr:colOff>
      <xdr:row>84</xdr:row>
      <xdr:rowOff>166115</xdr:rowOff>
    </xdr:from>
    <xdr:to>
      <xdr:col>6</xdr:col>
      <xdr:colOff>600075</xdr:colOff>
      <xdr:row>84</xdr:row>
      <xdr:rowOff>166115</xdr:rowOff>
    </xdr:to>
    <xdr:cxnSp macro="">
      <xdr:nvCxnSpPr>
        <xdr:cNvPr id="151" name="直線コネクタ 150"/>
        <xdr:cNvCxnSpPr/>
      </xdr:nvCxnSpPr>
      <xdr:spPr>
        <a:xfrm>
          <a:off x="4546600" y="1456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135653</xdr:rowOff>
    </xdr:from>
    <xdr:ext cx="405111" cy="259045"/>
    <xdr:sp macro="" textlink="">
      <xdr:nvSpPr>
        <xdr:cNvPr id="152" name="【福祉施設】&#10;有形固定資産減価償却率最大値テキスト"/>
        <xdr:cNvSpPr txBox="1"/>
      </xdr:nvSpPr>
      <xdr:spPr>
        <a:xfrm>
          <a:off x="4724400" y="13165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6</xdr:col>
      <xdr:colOff>422275</xdr:colOff>
      <xdr:row>78</xdr:row>
      <xdr:rowOff>17526</xdr:rowOff>
    </xdr:from>
    <xdr:to>
      <xdr:col>6</xdr:col>
      <xdr:colOff>600075</xdr:colOff>
      <xdr:row>78</xdr:row>
      <xdr:rowOff>17526</xdr:rowOff>
    </xdr:to>
    <xdr:cxnSp macro="">
      <xdr:nvCxnSpPr>
        <xdr:cNvPr id="153" name="直線コネクタ 152"/>
        <xdr:cNvCxnSpPr/>
      </xdr:nvCxnSpPr>
      <xdr:spPr>
        <a:xfrm>
          <a:off x="4546600" y="1339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39895</xdr:rowOff>
    </xdr:from>
    <xdr:ext cx="405111" cy="259045"/>
    <xdr:sp macro="" textlink="">
      <xdr:nvSpPr>
        <xdr:cNvPr id="154" name="【福祉施設】&#10;有形固定資産減価償却率平均値テキスト"/>
        <xdr:cNvSpPr txBox="1"/>
      </xdr:nvSpPr>
      <xdr:spPr>
        <a:xfrm>
          <a:off x="4724400" y="13755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17018</xdr:rowOff>
    </xdr:from>
    <xdr:to>
      <xdr:col>6</xdr:col>
      <xdr:colOff>561975</xdr:colOff>
      <xdr:row>81</xdr:row>
      <xdr:rowOff>118618</xdr:rowOff>
    </xdr:to>
    <xdr:sp macro="" textlink="">
      <xdr:nvSpPr>
        <xdr:cNvPr id="155" name="フローチャート : 判断 154"/>
        <xdr:cNvSpPr/>
      </xdr:nvSpPr>
      <xdr:spPr>
        <a:xfrm>
          <a:off x="4584700" y="139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113030</xdr:rowOff>
    </xdr:from>
    <xdr:to>
      <xdr:col>5</xdr:col>
      <xdr:colOff>409575</xdr:colOff>
      <xdr:row>83</xdr:row>
      <xdr:rowOff>43180</xdr:rowOff>
    </xdr:to>
    <xdr:sp macro="" textlink="">
      <xdr:nvSpPr>
        <xdr:cNvPr id="156" name="フローチャート : 判断 155"/>
        <xdr:cNvSpPr/>
      </xdr:nvSpPr>
      <xdr:spPr>
        <a:xfrm>
          <a:off x="3746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59707</xdr:rowOff>
    </xdr:from>
    <xdr:ext cx="405111" cy="259045"/>
    <xdr:sp macro="" textlink="">
      <xdr:nvSpPr>
        <xdr:cNvPr id="157" name="n_1aveValue【福祉施設】&#10;有形固定資産減価償却率"/>
        <xdr:cNvSpPr txBox="1"/>
      </xdr:nvSpPr>
      <xdr:spPr>
        <a:xfrm>
          <a:off x="3582043"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58" name="テキスト ボックス 1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9" name="テキスト ボックス 1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0" name="テキスト ボックス 1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1" name="テキスト ボックス 1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2" name="テキスト ボックス 1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21589</xdr:rowOff>
    </xdr:from>
    <xdr:to>
      <xdr:col>6</xdr:col>
      <xdr:colOff>561975</xdr:colOff>
      <xdr:row>83</xdr:row>
      <xdr:rowOff>123189</xdr:rowOff>
    </xdr:to>
    <xdr:sp macro="" textlink="">
      <xdr:nvSpPr>
        <xdr:cNvPr id="163" name="円/楕円 162"/>
        <xdr:cNvSpPr/>
      </xdr:nvSpPr>
      <xdr:spPr>
        <a:xfrm>
          <a:off x="4584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16</xdr:rowOff>
    </xdr:from>
    <xdr:ext cx="405111" cy="259045"/>
    <xdr:sp macro="" textlink="">
      <xdr:nvSpPr>
        <xdr:cNvPr id="164" name="【福祉施設】&#10;有形固定資産減価償却率該当値テキスト"/>
        <xdr:cNvSpPr txBox="1"/>
      </xdr:nvSpPr>
      <xdr:spPr>
        <a:xfrm>
          <a:off x="4724400"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5" name="正方形/長方形 1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6" name="正方形/長方形 1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7" name="正方形/長方形 1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8" name="正方形/長方形 1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9" name="正方形/長方形 1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0" name="正方形/長方形 1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1" name="正方形/長方形 1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2" name="正方形/長方形 1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3" name="テキスト ボックス 1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4" name="直線コネクタ 1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75" name="直線コネクタ 17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76" name="テキスト ボックス 17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77" name="直線コネクタ 17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78" name="テキスト ボックス 17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79" name="直線コネクタ 17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80" name="テキスト ボックス 17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81" name="直線コネクタ 18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82" name="テキスト ボックス 18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83" name="直線コネクタ 18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84" name="テキスト ボックス 18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85" name="直線コネクタ 18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86" name="テキスト ボックス 18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7" name="直線コネクタ 1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8" name="テキスト ボックス 1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83</xdr:row>
      <xdr:rowOff>21771</xdr:rowOff>
    </xdr:from>
    <xdr:to>
      <xdr:col>15</xdr:col>
      <xdr:colOff>180340</xdr:colOff>
      <xdr:row>85</xdr:row>
      <xdr:rowOff>157299</xdr:rowOff>
    </xdr:to>
    <xdr:cxnSp macro="">
      <xdr:nvCxnSpPr>
        <xdr:cNvPr id="190" name="直線コネクタ 189"/>
        <xdr:cNvCxnSpPr/>
      </xdr:nvCxnSpPr>
      <xdr:spPr>
        <a:xfrm flipV="1">
          <a:off x="10476865" y="14252121"/>
          <a:ext cx="0" cy="4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161126</xdr:rowOff>
    </xdr:from>
    <xdr:ext cx="469744" cy="259045"/>
    <xdr:sp macro="" textlink="">
      <xdr:nvSpPr>
        <xdr:cNvPr id="191" name="【福祉施設】&#10;一人当たり面積最小値テキスト"/>
        <xdr:cNvSpPr txBox="1"/>
      </xdr:nvSpPr>
      <xdr:spPr>
        <a:xfrm>
          <a:off x="10566400" y="1473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15</xdr:col>
      <xdr:colOff>92075</xdr:colOff>
      <xdr:row>85</xdr:row>
      <xdr:rowOff>157299</xdr:rowOff>
    </xdr:from>
    <xdr:to>
      <xdr:col>15</xdr:col>
      <xdr:colOff>269875</xdr:colOff>
      <xdr:row>85</xdr:row>
      <xdr:rowOff>157299</xdr:rowOff>
    </xdr:to>
    <xdr:cxnSp macro="">
      <xdr:nvCxnSpPr>
        <xdr:cNvPr id="192" name="直線コネクタ 191"/>
        <xdr:cNvCxnSpPr/>
      </xdr:nvCxnSpPr>
      <xdr:spPr>
        <a:xfrm>
          <a:off x="10388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139898</xdr:rowOff>
    </xdr:from>
    <xdr:ext cx="469744" cy="259045"/>
    <xdr:sp macro="" textlink="">
      <xdr:nvSpPr>
        <xdr:cNvPr id="193" name="【福祉施設】&#10;一人当たり面積最大値テキスト"/>
        <xdr:cNvSpPr txBox="1"/>
      </xdr:nvSpPr>
      <xdr:spPr>
        <a:xfrm>
          <a:off x="10566400" y="1402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0.405</a:t>
          </a:r>
          <a:endParaRPr kumimoji="1" lang="ja-JP" altLang="en-US" sz="1000" b="1">
            <a:latin typeface="ＭＳ Ｐゴシック"/>
          </a:endParaRPr>
        </a:p>
      </xdr:txBody>
    </xdr:sp>
    <xdr:clientData/>
  </xdr:oneCellAnchor>
  <xdr:twoCellAnchor>
    <xdr:from>
      <xdr:col>15</xdr:col>
      <xdr:colOff>92075</xdr:colOff>
      <xdr:row>83</xdr:row>
      <xdr:rowOff>21771</xdr:rowOff>
    </xdr:from>
    <xdr:to>
      <xdr:col>15</xdr:col>
      <xdr:colOff>269875</xdr:colOff>
      <xdr:row>83</xdr:row>
      <xdr:rowOff>21771</xdr:rowOff>
    </xdr:to>
    <xdr:cxnSp macro="">
      <xdr:nvCxnSpPr>
        <xdr:cNvPr id="194" name="直線コネクタ 193"/>
        <xdr:cNvCxnSpPr/>
      </xdr:nvCxnSpPr>
      <xdr:spPr>
        <a:xfrm>
          <a:off x="10388600" y="14252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77125</xdr:rowOff>
    </xdr:from>
    <xdr:ext cx="469744" cy="259045"/>
    <xdr:sp macro="" textlink="">
      <xdr:nvSpPr>
        <xdr:cNvPr id="195" name="【福祉施設】&#10;一人当たり面積平均値テキスト"/>
        <xdr:cNvSpPr txBox="1"/>
      </xdr:nvSpPr>
      <xdr:spPr>
        <a:xfrm>
          <a:off x="10566400" y="14307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54248</xdr:rowOff>
    </xdr:from>
    <xdr:to>
      <xdr:col>15</xdr:col>
      <xdr:colOff>231775</xdr:colOff>
      <xdr:row>84</xdr:row>
      <xdr:rowOff>155848</xdr:rowOff>
    </xdr:to>
    <xdr:sp macro="" textlink="">
      <xdr:nvSpPr>
        <xdr:cNvPr id="196" name="フローチャート : 判断 195"/>
        <xdr:cNvSpPr/>
      </xdr:nvSpPr>
      <xdr:spPr>
        <a:xfrm>
          <a:off x="10426700" y="1445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127726</xdr:rowOff>
    </xdr:from>
    <xdr:to>
      <xdr:col>14</xdr:col>
      <xdr:colOff>79375</xdr:colOff>
      <xdr:row>77</xdr:row>
      <xdr:rowOff>57876</xdr:rowOff>
    </xdr:to>
    <xdr:sp macro="" textlink="">
      <xdr:nvSpPr>
        <xdr:cNvPr id="197" name="フローチャート : 判断 196"/>
        <xdr:cNvSpPr/>
      </xdr:nvSpPr>
      <xdr:spPr>
        <a:xfrm>
          <a:off x="9588500" y="1315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75</xdr:row>
      <xdr:rowOff>74403</xdr:rowOff>
    </xdr:from>
    <xdr:ext cx="469744" cy="259045"/>
    <xdr:sp macro="" textlink="">
      <xdr:nvSpPr>
        <xdr:cNvPr id="198" name="n_1aveValue【福祉施設】&#10;一人当たり面積"/>
        <xdr:cNvSpPr txBox="1"/>
      </xdr:nvSpPr>
      <xdr:spPr>
        <a:xfrm>
          <a:off x="9391727" y="1293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9" name="テキスト ボックス 1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0" name="テキスト ボックス 1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1" name="テキスト ボックス 2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2" name="テキスト ボックス 2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3" name="テキスト ボックス 2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21589</xdr:rowOff>
    </xdr:from>
    <xdr:to>
      <xdr:col>15</xdr:col>
      <xdr:colOff>231775</xdr:colOff>
      <xdr:row>85</xdr:row>
      <xdr:rowOff>123189</xdr:rowOff>
    </xdr:to>
    <xdr:sp macro="" textlink="">
      <xdr:nvSpPr>
        <xdr:cNvPr id="204" name="円/楕円 203"/>
        <xdr:cNvSpPr/>
      </xdr:nvSpPr>
      <xdr:spPr>
        <a:xfrm>
          <a:off x="10426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107966</xdr:rowOff>
    </xdr:from>
    <xdr:ext cx="469744" cy="259045"/>
    <xdr:sp macro="" textlink="">
      <xdr:nvSpPr>
        <xdr:cNvPr id="205" name="【福祉施設】&#10;一人当たり面積該当値テキスト"/>
        <xdr:cNvSpPr txBox="1"/>
      </xdr:nvSpPr>
      <xdr:spPr>
        <a:xfrm>
          <a:off x="10566400" y="145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6" name="正方形/長方形 20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7" name="正方形/長方形 20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8" name="正方形/長方形 20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9" name="正方形/長方形 20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0" name="正方形/長方形 20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1" name="正方形/長方形 21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2" name="正方形/長方形 21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3" name="正方形/長方形 21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4" name="テキスト ボックス 21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5" name="直線コネクタ 21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16" name="直線コネクタ 21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17" name="テキスト ボックス 216"/>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8" name="直線コネクタ 21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19" name="テキスト ボックス 21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0" name="直線コネクタ 21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1" name="テキスト ボックス 22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2" name="直線コネクタ 22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3" name="テキスト ボックス 22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4" name="直線コネクタ 22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25" name="テキスト ボックス 22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6" name="直線コネクタ 22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7" name="テキスト ボックス 22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53339</xdr:rowOff>
    </xdr:from>
    <xdr:to>
      <xdr:col>6</xdr:col>
      <xdr:colOff>510540</xdr:colOff>
      <xdr:row>108</xdr:row>
      <xdr:rowOff>95250</xdr:rowOff>
    </xdr:to>
    <xdr:cxnSp macro="">
      <xdr:nvCxnSpPr>
        <xdr:cNvPr id="229" name="直線コネクタ 228"/>
        <xdr:cNvCxnSpPr/>
      </xdr:nvCxnSpPr>
      <xdr:spPr>
        <a:xfrm flipV="1">
          <a:off x="4634865" y="17369789"/>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99077</xdr:rowOff>
    </xdr:from>
    <xdr:ext cx="340478" cy="259045"/>
    <xdr:sp macro="" textlink="">
      <xdr:nvSpPr>
        <xdr:cNvPr id="230" name="【市民会館】&#10;有形固定資産減価償却率最小値テキスト"/>
        <xdr:cNvSpPr txBox="1"/>
      </xdr:nvSpPr>
      <xdr:spPr>
        <a:xfrm>
          <a:off x="4724400" y="186156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422275</xdr:colOff>
      <xdr:row>108</xdr:row>
      <xdr:rowOff>95250</xdr:rowOff>
    </xdr:from>
    <xdr:to>
      <xdr:col>6</xdr:col>
      <xdr:colOff>600075</xdr:colOff>
      <xdr:row>108</xdr:row>
      <xdr:rowOff>95250</xdr:rowOff>
    </xdr:to>
    <xdr:cxnSp macro="">
      <xdr:nvCxnSpPr>
        <xdr:cNvPr id="231" name="直線コネクタ 230"/>
        <xdr:cNvCxnSpPr/>
      </xdr:nvCxnSpPr>
      <xdr:spPr>
        <a:xfrm>
          <a:off x="4546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16</xdr:rowOff>
    </xdr:from>
    <xdr:ext cx="405111" cy="259045"/>
    <xdr:sp macro="" textlink="">
      <xdr:nvSpPr>
        <xdr:cNvPr id="232" name="【市民会館】&#10;有形固定資産減価償却率最大値テキスト"/>
        <xdr:cNvSpPr txBox="1"/>
      </xdr:nvSpPr>
      <xdr:spPr>
        <a:xfrm>
          <a:off x="47244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a:t>
          </a:r>
          <a:endParaRPr kumimoji="1" lang="ja-JP" altLang="en-US" sz="1000" b="1">
            <a:latin typeface="ＭＳ Ｐゴシック"/>
          </a:endParaRPr>
        </a:p>
      </xdr:txBody>
    </xdr:sp>
    <xdr:clientData/>
  </xdr:oneCellAnchor>
  <xdr:twoCellAnchor>
    <xdr:from>
      <xdr:col>6</xdr:col>
      <xdr:colOff>422275</xdr:colOff>
      <xdr:row>101</xdr:row>
      <xdr:rowOff>53339</xdr:rowOff>
    </xdr:from>
    <xdr:to>
      <xdr:col>6</xdr:col>
      <xdr:colOff>600075</xdr:colOff>
      <xdr:row>101</xdr:row>
      <xdr:rowOff>53339</xdr:rowOff>
    </xdr:to>
    <xdr:cxnSp macro="">
      <xdr:nvCxnSpPr>
        <xdr:cNvPr id="233" name="直線コネクタ 232"/>
        <xdr:cNvCxnSpPr/>
      </xdr:nvCxnSpPr>
      <xdr:spPr>
        <a:xfrm>
          <a:off x="4546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1922</xdr:rowOff>
    </xdr:from>
    <xdr:ext cx="405111" cy="259045"/>
    <xdr:sp macro="" textlink="">
      <xdr:nvSpPr>
        <xdr:cNvPr id="234" name="【市民会館】&#10;有形固定資産減価償却率平均値テキスト"/>
        <xdr:cNvSpPr txBox="1"/>
      </xdr:nvSpPr>
      <xdr:spPr>
        <a:xfrm>
          <a:off x="4724400" y="17661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23495</xdr:rowOff>
    </xdr:from>
    <xdr:to>
      <xdr:col>6</xdr:col>
      <xdr:colOff>561975</xdr:colOff>
      <xdr:row>103</xdr:row>
      <xdr:rowOff>125095</xdr:rowOff>
    </xdr:to>
    <xdr:sp macro="" textlink="">
      <xdr:nvSpPr>
        <xdr:cNvPr id="235" name="フローチャート : 判断 234"/>
        <xdr:cNvSpPr/>
      </xdr:nvSpPr>
      <xdr:spPr>
        <a:xfrm>
          <a:off x="45847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114936</xdr:rowOff>
    </xdr:from>
    <xdr:to>
      <xdr:col>5</xdr:col>
      <xdr:colOff>409575</xdr:colOff>
      <xdr:row>105</xdr:row>
      <xdr:rowOff>45086</xdr:rowOff>
    </xdr:to>
    <xdr:sp macro="" textlink="">
      <xdr:nvSpPr>
        <xdr:cNvPr id="236" name="フローチャート : 判断 235"/>
        <xdr:cNvSpPr/>
      </xdr:nvSpPr>
      <xdr:spPr>
        <a:xfrm>
          <a:off x="3746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61613</xdr:rowOff>
    </xdr:from>
    <xdr:ext cx="405111" cy="259045"/>
    <xdr:sp macro="" textlink="">
      <xdr:nvSpPr>
        <xdr:cNvPr id="237" name="n_1aveValue【市民会館】&#10;有形固定資産減価償却率"/>
        <xdr:cNvSpPr txBox="1"/>
      </xdr:nvSpPr>
      <xdr:spPr>
        <a:xfrm>
          <a:off x="3582043"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8" name="テキスト ボックス 23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9" name="テキスト ボックス 23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0" name="テキスト ボックス 23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1" name="テキスト ボックス 24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2" name="テキスト ボックス 24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101</xdr:row>
      <xdr:rowOff>2539</xdr:rowOff>
    </xdr:from>
    <xdr:to>
      <xdr:col>6</xdr:col>
      <xdr:colOff>561975</xdr:colOff>
      <xdr:row>101</xdr:row>
      <xdr:rowOff>104139</xdr:rowOff>
    </xdr:to>
    <xdr:sp macro="" textlink="">
      <xdr:nvSpPr>
        <xdr:cNvPr id="243" name="円/楕円 242"/>
        <xdr:cNvSpPr/>
      </xdr:nvSpPr>
      <xdr:spPr>
        <a:xfrm>
          <a:off x="45847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127016</xdr:rowOff>
    </xdr:from>
    <xdr:ext cx="405111" cy="259045"/>
    <xdr:sp macro="" textlink="">
      <xdr:nvSpPr>
        <xdr:cNvPr id="244" name="【市民会館】&#10;有形固定資産減価償却率該当値テキスト"/>
        <xdr:cNvSpPr txBox="1"/>
      </xdr:nvSpPr>
      <xdr:spPr>
        <a:xfrm>
          <a:off x="4724400" y="1727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5" name="正方形/長方形 2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6" name="正方形/長方形 2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7" name="正方形/長方形 2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8" name="正方形/長方形 2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9" name="正方形/長方形 2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0" name="正方形/長方形 2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1" name="正方形/長方形 2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2" name="正方形/長方形 2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3" name="テキスト ボックス 2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4" name="直線コネクタ 2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5" name="テキスト ボックス 254"/>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256" name="直線コネクタ 25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57" name="テキスト ボックス 25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58" name="直線コネクタ 25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59" name="テキスト ボックス 25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0" name="直線コネクタ 25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1" name="テキスト ボックス 26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62" name="直線コネクタ 26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63" name="テキスト ボックス 26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64" name="直線コネクタ 26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65" name="テキスト ボックス 26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6" name="直線コネクタ 2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7" name="テキスト ボックス 2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114300</xdr:rowOff>
    </xdr:from>
    <xdr:to>
      <xdr:col>15</xdr:col>
      <xdr:colOff>180340</xdr:colOff>
      <xdr:row>109</xdr:row>
      <xdr:rowOff>54611</xdr:rowOff>
    </xdr:to>
    <xdr:cxnSp macro="">
      <xdr:nvCxnSpPr>
        <xdr:cNvPr id="269" name="直線コネクタ 268"/>
        <xdr:cNvCxnSpPr/>
      </xdr:nvCxnSpPr>
      <xdr:spPr>
        <a:xfrm flipV="1">
          <a:off x="10476865" y="17087850"/>
          <a:ext cx="0" cy="1654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58438</xdr:rowOff>
    </xdr:from>
    <xdr:ext cx="469744" cy="259045"/>
    <xdr:sp macro="" textlink="">
      <xdr:nvSpPr>
        <xdr:cNvPr id="270" name="【市民会館】&#10;一人当たり面積最小値テキスト"/>
        <xdr:cNvSpPr txBox="1"/>
      </xdr:nvSpPr>
      <xdr:spPr>
        <a:xfrm>
          <a:off x="10566400" y="1874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15</xdr:col>
      <xdr:colOff>92075</xdr:colOff>
      <xdr:row>109</xdr:row>
      <xdr:rowOff>54611</xdr:rowOff>
    </xdr:from>
    <xdr:to>
      <xdr:col>15</xdr:col>
      <xdr:colOff>269875</xdr:colOff>
      <xdr:row>109</xdr:row>
      <xdr:rowOff>54611</xdr:rowOff>
    </xdr:to>
    <xdr:cxnSp macro="">
      <xdr:nvCxnSpPr>
        <xdr:cNvPr id="271" name="直線コネクタ 270"/>
        <xdr:cNvCxnSpPr/>
      </xdr:nvCxnSpPr>
      <xdr:spPr>
        <a:xfrm>
          <a:off x="10388600" y="1874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60977</xdr:rowOff>
    </xdr:from>
    <xdr:ext cx="469744" cy="259045"/>
    <xdr:sp macro="" textlink="">
      <xdr:nvSpPr>
        <xdr:cNvPr id="272" name="【市民会館】&#10;一人当たり面積最大値テキスト"/>
        <xdr:cNvSpPr txBox="1"/>
      </xdr:nvSpPr>
      <xdr:spPr>
        <a:xfrm>
          <a:off x="10566400" y="1686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a:t>
          </a:r>
          <a:endParaRPr kumimoji="1" lang="ja-JP" altLang="en-US" sz="1000" b="1">
            <a:latin typeface="ＭＳ Ｐゴシック"/>
          </a:endParaRPr>
        </a:p>
      </xdr:txBody>
    </xdr:sp>
    <xdr:clientData/>
  </xdr:oneCellAnchor>
  <xdr:twoCellAnchor>
    <xdr:from>
      <xdr:col>15</xdr:col>
      <xdr:colOff>92075</xdr:colOff>
      <xdr:row>99</xdr:row>
      <xdr:rowOff>114300</xdr:rowOff>
    </xdr:from>
    <xdr:to>
      <xdr:col>15</xdr:col>
      <xdr:colOff>269875</xdr:colOff>
      <xdr:row>99</xdr:row>
      <xdr:rowOff>114300</xdr:rowOff>
    </xdr:to>
    <xdr:cxnSp macro="">
      <xdr:nvCxnSpPr>
        <xdr:cNvPr id="273" name="直線コネクタ 272"/>
        <xdr:cNvCxnSpPr/>
      </xdr:nvCxnSpPr>
      <xdr:spPr>
        <a:xfrm>
          <a:off x="10388600" y="1708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143527</xdr:rowOff>
    </xdr:from>
    <xdr:ext cx="469744" cy="259045"/>
    <xdr:sp macro="" textlink="">
      <xdr:nvSpPr>
        <xdr:cNvPr id="274" name="【市民会館】&#10;一人当たり面積平均値テキスト"/>
        <xdr:cNvSpPr txBox="1"/>
      </xdr:nvSpPr>
      <xdr:spPr>
        <a:xfrm>
          <a:off x="10566400" y="18145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0.555</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120650</xdr:rowOff>
    </xdr:from>
    <xdr:to>
      <xdr:col>15</xdr:col>
      <xdr:colOff>231775</xdr:colOff>
      <xdr:row>107</xdr:row>
      <xdr:rowOff>50800</xdr:rowOff>
    </xdr:to>
    <xdr:sp macro="" textlink="">
      <xdr:nvSpPr>
        <xdr:cNvPr id="275" name="フローチャート : 判断 274"/>
        <xdr:cNvSpPr/>
      </xdr:nvSpPr>
      <xdr:spPr>
        <a:xfrm>
          <a:off x="104267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107</xdr:row>
      <xdr:rowOff>92711</xdr:rowOff>
    </xdr:from>
    <xdr:to>
      <xdr:col>14</xdr:col>
      <xdr:colOff>79375</xdr:colOff>
      <xdr:row>108</xdr:row>
      <xdr:rowOff>22861</xdr:rowOff>
    </xdr:to>
    <xdr:sp macro="" textlink="">
      <xdr:nvSpPr>
        <xdr:cNvPr id="276" name="フローチャート : 判断 275"/>
        <xdr:cNvSpPr/>
      </xdr:nvSpPr>
      <xdr:spPr>
        <a:xfrm>
          <a:off x="9588500" y="1843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39388</xdr:rowOff>
    </xdr:from>
    <xdr:ext cx="469744" cy="259045"/>
    <xdr:sp macro="" textlink="">
      <xdr:nvSpPr>
        <xdr:cNvPr id="277" name="n_1aveValue【市民会館】&#10;一人当たり面積"/>
        <xdr:cNvSpPr txBox="1"/>
      </xdr:nvSpPr>
      <xdr:spPr>
        <a:xfrm>
          <a:off x="9391727" y="1821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8" name="テキスト ボックス 2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9" name="テキスト ボックス 2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0" name="テキスト ボックス 2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1" name="テキスト ボックス 2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2" name="テキスト ボックス 2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109</xdr:row>
      <xdr:rowOff>3811</xdr:rowOff>
    </xdr:from>
    <xdr:to>
      <xdr:col>15</xdr:col>
      <xdr:colOff>231775</xdr:colOff>
      <xdr:row>109</xdr:row>
      <xdr:rowOff>105411</xdr:rowOff>
    </xdr:to>
    <xdr:sp macro="" textlink="">
      <xdr:nvSpPr>
        <xdr:cNvPr id="283" name="円/楕円 282"/>
        <xdr:cNvSpPr/>
      </xdr:nvSpPr>
      <xdr:spPr>
        <a:xfrm>
          <a:off x="10426700" y="1869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108</xdr:row>
      <xdr:rowOff>90188</xdr:rowOff>
    </xdr:from>
    <xdr:ext cx="469744" cy="259045"/>
    <xdr:sp macro="" textlink="">
      <xdr:nvSpPr>
        <xdr:cNvPr id="284" name="【市民会館】&#10;一人当たり面積該当値テキスト"/>
        <xdr:cNvSpPr txBox="1"/>
      </xdr:nvSpPr>
      <xdr:spPr>
        <a:xfrm>
          <a:off x="10566400" y="1860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0.242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5" name="正方形/長方形 2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6" name="正方形/長方形 2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7" name="正方形/長方形 2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8" name="正方形/長方形 2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9" name="正方形/長方形 2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0" name="正方形/長方形 2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1" name="正方形/長方形 2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2" name="正方形/長方形 29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3" name="正方形/長方形 2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4" name="正方形/長方形 2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5" name="正方形/長方形 2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6" name="正方形/長方形 2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7" name="正方形/長方形 2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8" name="正方形/長方形 2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9" name="正方形/長方形 2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29,861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00" name="正方形/長方形 29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1" name="正方形/長方形 3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2" name="正方形/長方形 3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3" name="正方形/長方形 3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4" name="正方形/長方形 3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5" name="正方形/長方形 3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6" name="正方形/長方形 3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7" name="正方形/長方形 3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8" name="正方形/長方形 3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9" name="テキスト ボックス 3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0" name="直線コネクタ 3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11" name="テキスト ボックス 31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12" name="直線コネクタ 3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13" name="テキスト ボックス 31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14" name="直線コネクタ 3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15" name="テキスト ボックス 3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16" name="直線コネクタ 3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17" name="テキスト ボックス 3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18" name="直線コネクタ 3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19" name="テキスト ボックス 3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20" name="直線コネクタ 3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21" name="テキスト ボックス 3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22" name="直線コネクタ 3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23" name="テキスト ボックス 32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4" name="直線コネクタ 3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5" name="テキスト ボックス 32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119199</xdr:rowOff>
    </xdr:from>
    <xdr:to>
      <xdr:col>23</xdr:col>
      <xdr:colOff>516889</xdr:colOff>
      <xdr:row>64</xdr:row>
      <xdr:rowOff>88174</xdr:rowOff>
    </xdr:to>
    <xdr:cxnSp macro="">
      <xdr:nvCxnSpPr>
        <xdr:cNvPr id="327" name="直線コネクタ 326"/>
        <xdr:cNvCxnSpPr/>
      </xdr:nvCxnSpPr>
      <xdr:spPr>
        <a:xfrm flipV="1">
          <a:off x="16318864" y="9548949"/>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92001</xdr:rowOff>
    </xdr:from>
    <xdr:ext cx="405111" cy="259045"/>
    <xdr:sp macro="" textlink="">
      <xdr:nvSpPr>
        <xdr:cNvPr id="328" name="【保健センター・保健所】&#10;有形固定資産減価償却率最小値テキスト"/>
        <xdr:cNvSpPr txBox="1"/>
      </xdr:nvSpPr>
      <xdr:spPr>
        <a:xfrm>
          <a:off x="16408400" y="1106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64</xdr:row>
      <xdr:rowOff>88174</xdr:rowOff>
    </xdr:from>
    <xdr:to>
      <xdr:col>23</xdr:col>
      <xdr:colOff>606425</xdr:colOff>
      <xdr:row>64</xdr:row>
      <xdr:rowOff>88174</xdr:rowOff>
    </xdr:to>
    <xdr:cxnSp macro="">
      <xdr:nvCxnSpPr>
        <xdr:cNvPr id="329" name="直線コネクタ 328"/>
        <xdr:cNvCxnSpPr/>
      </xdr:nvCxnSpPr>
      <xdr:spPr>
        <a:xfrm>
          <a:off x="16230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65876</xdr:rowOff>
    </xdr:from>
    <xdr:ext cx="405111" cy="259045"/>
    <xdr:sp macro="" textlink="">
      <xdr:nvSpPr>
        <xdr:cNvPr id="330" name="【保健センター・保健所】&#10;有形固定資産減価償却率最大値テキスト"/>
        <xdr:cNvSpPr txBox="1"/>
      </xdr:nvSpPr>
      <xdr:spPr>
        <a:xfrm>
          <a:off x="164084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a:t>
          </a:r>
          <a:endParaRPr kumimoji="1" lang="ja-JP" altLang="en-US" sz="1000" b="1">
            <a:latin typeface="ＭＳ Ｐゴシック"/>
          </a:endParaRPr>
        </a:p>
      </xdr:txBody>
    </xdr:sp>
    <xdr:clientData/>
  </xdr:oneCellAnchor>
  <xdr:twoCellAnchor>
    <xdr:from>
      <xdr:col>23</xdr:col>
      <xdr:colOff>428625</xdr:colOff>
      <xdr:row>55</xdr:row>
      <xdr:rowOff>119199</xdr:rowOff>
    </xdr:from>
    <xdr:to>
      <xdr:col>23</xdr:col>
      <xdr:colOff>606425</xdr:colOff>
      <xdr:row>55</xdr:row>
      <xdr:rowOff>119199</xdr:rowOff>
    </xdr:to>
    <xdr:cxnSp macro="">
      <xdr:nvCxnSpPr>
        <xdr:cNvPr id="331" name="直線コネクタ 330"/>
        <xdr:cNvCxnSpPr/>
      </xdr:nvCxnSpPr>
      <xdr:spPr>
        <a:xfrm>
          <a:off x="16230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25599</xdr:rowOff>
    </xdr:from>
    <xdr:ext cx="405111" cy="259045"/>
    <xdr:sp macro="" textlink="">
      <xdr:nvSpPr>
        <xdr:cNvPr id="332" name="【保健センター・保健所】&#10;有形固定資産減価償却率平均値テキスト"/>
        <xdr:cNvSpPr txBox="1"/>
      </xdr:nvSpPr>
      <xdr:spPr>
        <a:xfrm>
          <a:off x="16408400" y="10655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a:t>
          </a:r>
          <a:endParaRPr kumimoji="1" lang="ja-JP" altLang="en-US" sz="1000" b="1">
            <a:solidFill>
              <a:srgbClr val="000080"/>
            </a:solidFill>
            <a:latin typeface="ＭＳ Ｐゴシック"/>
          </a:endParaRPr>
        </a:p>
      </xdr:txBody>
    </xdr:sp>
    <xdr:clientData/>
  </xdr:oneCellAnchor>
  <xdr:twoCellAnchor>
    <xdr:from>
      <xdr:col>23</xdr:col>
      <xdr:colOff>466725</xdr:colOff>
      <xdr:row>62</xdr:row>
      <xdr:rowOff>47172</xdr:rowOff>
    </xdr:from>
    <xdr:to>
      <xdr:col>23</xdr:col>
      <xdr:colOff>568325</xdr:colOff>
      <xdr:row>62</xdr:row>
      <xdr:rowOff>148772</xdr:rowOff>
    </xdr:to>
    <xdr:sp macro="" textlink="">
      <xdr:nvSpPr>
        <xdr:cNvPr id="333" name="フローチャート : 判断 332"/>
        <xdr:cNvSpPr/>
      </xdr:nvSpPr>
      <xdr:spPr>
        <a:xfrm>
          <a:off x="16268700" y="1067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55</xdr:row>
      <xdr:rowOff>32476</xdr:rowOff>
    </xdr:from>
    <xdr:to>
      <xdr:col>22</xdr:col>
      <xdr:colOff>415925</xdr:colOff>
      <xdr:row>55</xdr:row>
      <xdr:rowOff>134076</xdr:rowOff>
    </xdr:to>
    <xdr:sp macro="" textlink="">
      <xdr:nvSpPr>
        <xdr:cNvPr id="334" name="フローチャート : 判断 333"/>
        <xdr:cNvSpPr/>
      </xdr:nvSpPr>
      <xdr:spPr>
        <a:xfrm>
          <a:off x="15430500" y="946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53</xdr:row>
      <xdr:rowOff>150603</xdr:rowOff>
    </xdr:from>
    <xdr:ext cx="405111" cy="259045"/>
    <xdr:sp macro="" textlink="">
      <xdr:nvSpPr>
        <xdr:cNvPr id="335" name="n_1aveValue【保健センター・保健所】&#10;有形固定資産減価償却率"/>
        <xdr:cNvSpPr txBox="1"/>
      </xdr:nvSpPr>
      <xdr:spPr>
        <a:xfrm>
          <a:off x="15266043" y="923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6" name="テキスト ボックス 3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7" name="テキスト ボックス 3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8" name="テキスト ボックス 3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9" name="テキスト ボックス 3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0" name="テキスト ボックス 3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34109</xdr:rowOff>
    </xdr:from>
    <xdr:to>
      <xdr:col>23</xdr:col>
      <xdr:colOff>568325</xdr:colOff>
      <xdr:row>60</xdr:row>
      <xdr:rowOff>135709</xdr:rowOff>
    </xdr:to>
    <xdr:sp macro="" textlink="">
      <xdr:nvSpPr>
        <xdr:cNvPr id="341" name="円/楕円 340"/>
        <xdr:cNvSpPr/>
      </xdr:nvSpPr>
      <xdr:spPr>
        <a:xfrm>
          <a:off x="162687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56986</xdr:rowOff>
    </xdr:from>
    <xdr:ext cx="405111" cy="259045"/>
    <xdr:sp macro="" textlink="">
      <xdr:nvSpPr>
        <xdr:cNvPr id="342" name="【保健センター・保健所】&#10;有形固定資産減価償却率該当値テキスト"/>
        <xdr:cNvSpPr txBox="1"/>
      </xdr:nvSpPr>
      <xdr:spPr>
        <a:xfrm>
          <a:off x="16408400" y="10172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3" name="正方形/長方形 3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4" name="正方形/長方形 3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5" name="正方形/長方形 3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6" name="正方形/長方形 3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7" name="正方形/長方形 3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8" name="正方形/長方形 3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9" name="正方形/長方形 3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0" name="正方形/長方形 3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1" name="テキスト ボックス 3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2" name="直線コネクタ 3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53" name="テキスト ボックス 35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54" name="直線コネクタ 35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55" name="テキスト ボックス 35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56" name="直線コネクタ 35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57" name="テキスト ボックス 35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58" name="直線コネクタ 35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59" name="テキスト ボックス 35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60" name="直線コネクタ 35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61" name="テキスト ボックス 36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2" name="直線コネクタ 3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3" name="テキスト ボックス 3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160020</xdr:rowOff>
    </xdr:from>
    <xdr:to>
      <xdr:col>32</xdr:col>
      <xdr:colOff>186689</xdr:colOff>
      <xdr:row>62</xdr:row>
      <xdr:rowOff>114300</xdr:rowOff>
    </xdr:to>
    <xdr:cxnSp macro="">
      <xdr:nvCxnSpPr>
        <xdr:cNvPr id="365" name="直線コネクタ 364"/>
        <xdr:cNvCxnSpPr/>
      </xdr:nvCxnSpPr>
      <xdr:spPr>
        <a:xfrm flipV="1">
          <a:off x="22160864" y="976122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118127</xdr:rowOff>
    </xdr:from>
    <xdr:ext cx="469744" cy="259045"/>
    <xdr:sp macro="" textlink="">
      <xdr:nvSpPr>
        <xdr:cNvPr id="366" name="【保健センター・保健所】&#10;一人当たり面積最小値テキスト"/>
        <xdr:cNvSpPr txBox="1"/>
      </xdr:nvSpPr>
      <xdr:spPr>
        <a:xfrm>
          <a:off x="222504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0.150</a:t>
          </a:r>
          <a:endParaRPr kumimoji="1" lang="ja-JP" altLang="en-US" sz="1000" b="1">
            <a:latin typeface="ＭＳ Ｐゴシック"/>
          </a:endParaRPr>
        </a:p>
      </xdr:txBody>
    </xdr:sp>
    <xdr:clientData/>
  </xdr:oneCellAnchor>
  <xdr:twoCellAnchor>
    <xdr:from>
      <xdr:col>32</xdr:col>
      <xdr:colOff>98425</xdr:colOff>
      <xdr:row>62</xdr:row>
      <xdr:rowOff>114300</xdr:rowOff>
    </xdr:from>
    <xdr:to>
      <xdr:col>32</xdr:col>
      <xdr:colOff>276225</xdr:colOff>
      <xdr:row>62</xdr:row>
      <xdr:rowOff>114300</xdr:rowOff>
    </xdr:to>
    <xdr:cxnSp macro="">
      <xdr:nvCxnSpPr>
        <xdr:cNvPr id="367" name="直線コネクタ 366"/>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106697</xdr:rowOff>
    </xdr:from>
    <xdr:ext cx="469744" cy="259045"/>
    <xdr:sp macro="" textlink="">
      <xdr:nvSpPr>
        <xdr:cNvPr id="368" name="【保健センター・保健所】&#10;一人当たり面積最大値テキスト"/>
        <xdr:cNvSpPr txBox="1"/>
      </xdr:nvSpPr>
      <xdr:spPr>
        <a:xfrm>
          <a:off x="222504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0.365</a:t>
          </a:r>
          <a:endParaRPr kumimoji="1" lang="ja-JP" altLang="en-US" sz="1000" b="1">
            <a:latin typeface="ＭＳ Ｐゴシック"/>
          </a:endParaRPr>
        </a:p>
      </xdr:txBody>
    </xdr:sp>
    <xdr:clientData/>
  </xdr:oneCellAnchor>
  <xdr:twoCellAnchor>
    <xdr:from>
      <xdr:col>32</xdr:col>
      <xdr:colOff>98425</xdr:colOff>
      <xdr:row>56</xdr:row>
      <xdr:rowOff>160020</xdr:rowOff>
    </xdr:from>
    <xdr:to>
      <xdr:col>32</xdr:col>
      <xdr:colOff>276225</xdr:colOff>
      <xdr:row>56</xdr:row>
      <xdr:rowOff>160020</xdr:rowOff>
    </xdr:to>
    <xdr:cxnSp macro="">
      <xdr:nvCxnSpPr>
        <xdr:cNvPr id="369" name="直線コネクタ 368"/>
        <xdr:cNvCxnSpPr/>
      </xdr:nvCxnSpPr>
      <xdr:spPr>
        <a:xfrm>
          <a:off x="22072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125239</xdr:rowOff>
    </xdr:from>
    <xdr:ext cx="469744" cy="259045"/>
    <xdr:sp macro="" textlink="">
      <xdr:nvSpPr>
        <xdr:cNvPr id="370" name="【保健センター・保健所】&#10;一人当たり面積平均値テキスト"/>
        <xdr:cNvSpPr txBox="1"/>
      </xdr:nvSpPr>
      <xdr:spPr>
        <a:xfrm>
          <a:off x="22250400" y="10069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0.254</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102362</xdr:rowOff>
    </xdr:from>
    <xdr:to>
      <xdr:col>32</xdr:col>
      <xdr:colOff>238125</xdr:colOff>
      <xdr:row>60</xdr:row>
      <xdr:rowOff>32512</xdr:rowOff>
    </xdr:to>
    <xdr:sp macro="" textlink="">
      <xdr:nvSpPr>
        <xdr:cNvPr id="371" name="フローチャート : 判断 370"/>
        <xdr:cNvSpPr/>
      </xdr:nvSpPr>
      <xdr:spPr>
        <a:xfrm>
          <a:off x="221107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86360</xdr:rowOff>
    </xdr:from>
    <xdr:to>
      <xdr:col>31</xdr:col>
      <xdr:colOff>85725</xdr:colOff>
      <xdr:row>59</xdr:row>
      <xdr:rowOff>16510</xdr:rowOff>
    </xdr:to>
    <xdr:sp macro="" textlink="">
      <xdr:nvSpPr>
        <xdr:cNvPr id="372" name="フローチャート : 判断 371"/>
        <xdr:cNvSpPr/>
      </xdr:nvSpPr>
      <xdr:spPr>
        <a:xfrm>
          <a:off x="21272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33037</xdr:rowOff>
    </xdr:from>
    <xdr:ext cx="469744" cy="259045"/>
    <xdr:sp macro="" textlink="">
      <xdr:nvSpPr>
        <xdr:cNvPr id="373" name="n_1aveValue【保健センター・保健所】&#10;一人当たり面積"/>
        <xdr:cNvSpPr txBox="1"/>
      </xdr:nvSpPr>
      <xdr:spPr>
        <a:xfrm>
          <a:off x="21075727" y="980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4" name="テキスト ボックス 3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5" name="テキスト ボックス 3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6" name="テキスト ボックス 3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7" name="テキスト ボックス 3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8" name="テキスト ボックス 3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63500</xdr:rowOff>
    </xdr:from>
    <xdr:to>
      <xdr:col>32</xdr:col>
      <xdr:colOff>238125</xdr:colOff>
      <xdr:row>62</xdr:row>
      <xdr:rowOff>165100</xdr:rowOff>
    </xdr:to>
    <xdr:sp macro="" textlink="">
      <xdr:nvSpPr>
        <xdr:cNvPr id="379" name="円/楕円 378"/>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149877</xdr:rowOff>
    </xdr:from>
    <xdr:ext cx="469744" cy="259045"/>
    <xdr:sp macro="" textlink="">
      <xdr:nvSpPr>
        <xdr:cNvPr id="380" name="【保健センター・保健所】&#10;一人当たり面積該当値テキスト"/>
        <xdr:cNvSpPr txBox="1"/>
      </xdr:nvSpPr>
      <xdr:spPr>
        <a:xfrm>
          <a:off x="22250400" y="1060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1" name="正方形/長方形 3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2" name="正方形/長方形 3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3" name="正方形/長方形 3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4" name="正方形/長方形 3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5" name="正方形/長方形 3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6" name="正方形/長方形 3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7" name="正方形/長方形 3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8" name="正方形/長方形 38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9" name="正方形/長方形 3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90" name="正方形/長方形 3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91" name="正方形/長方形 3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2" name="正方形/長方形 3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3" name="正方形/長方形 3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4" name="正方形/長方形 3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5" name="正方形/長方形 3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6" name="正方形/長方形 39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7" name="正方形/長方形 3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8" name="正方形/長方形 3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9" name="正方形/長方形 3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0" name="正方形/長方形 3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1" name="正方形/長方形 4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2" name="正方形/長方形 4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3" name="正方形/長方形 4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4" name="正方形/長方形 4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5" name="テキスト ボックス 4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6" name="直線コネクタ 4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07" name="テキスト ボックス 40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08" name="直線コネクタ 40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09" name="テキスト ボックス 40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10" name="直線コネクタ 40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11" name="テキスト ボックス 41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12" name="直線コネクタ 41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13" name="テキスト ボックス 41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4" name="直線コネクタ 41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15" name="テキスト ボックス 41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6" name="直線コネクタ 41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17" name="テキスト ボックス 41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8" name="直線コネクタ 4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9" name="テキスト ボックス 4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57150</xdr:rowOff>
    </xdr:from>
    <xdr:to>
      <xdr:col>23</xdr:col>
      <xdr:colOff>516889</xdr:colOff>
      <xdr:row>107</xdr:row>
      <xdr:rowOff>102870</xdr:rowOff>
    </xdr:to>
    <xdr:cxnSp macro="">
      <xdr:nvCxnSpPr>
        <xdr:cNvPr id="421" name="直線コネクタ 420"/>
        <xdr:cNvCxnSpPr/>
      </xdr:nvCxnSpPr>
      <xdr:spPr>
        <a:xfrm flipV="1">
          <a:off x="16318864" y="1737360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106697</xdr:rowOff>
    </xdr:from>
    <xdr:ext cx="405111" cy="259045"/>
    <xdr:sp macro="" textlink="">
      <xdr:nvSpPr>
        <xdr:cNvPr id="422" name="【庁舎】&#10;有形固定資産減価償却率最小値テキスト"/>
        <xdr:cNvSpPr txBox="1"/>
      </xdr:nvSpPr>
      <xdr:spPr>
        <a:xfrm>
          <a:off x="164084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107</xdr:row>
      <xdr:rowOff>102870</xdr:rowOff>
    </xdr:from>
    <xdr:to>
      <xdr:col>23</xdr:col>
      <xdr:colOff>606425</xdr:colOff>
      <xdr:row>107</xdr:row>
      <xdr:rowOff>102870</xdr:rowOff>
    </xdr:to>
    <xdr:cxnSp macro="">
      <xdr:nvCxnSpPr>
        <xdr:cNvPr id="423" name="直線コネクタ 422"/>
        <xdr:cNvCxnSpPr/>
      </xdr:nvCxnSpPr>
      <xdr:spPr>
        <a:xfrm>
          <a:off x="16230600" y="1844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3827</xdr:rowOff>
    </xdr:from>
    <xdr:ext cx="405111" cy="259045"/>
    <xdr:sp macro="" textlink="">
      <xdr:nvSpPr>
        <xdr:cNvPr id="424" name="【庁舎】&#10;有形固定資産減価償却率最大値テキスト"/>
        <xdr:cNvSpPr txBox="1"/>
      </xdr:nvSpPr>
      <xdr:spPr>
        <a:xfrm>
          <a:off x="16408400"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101</xdr:row>
      <xdr:rowOff>57150</xdr:rowOff>
    </xdr:from>
    <xdr:to>
      <xdr:col>23</xdr:col>
      <xdr:colOff>606425</xdr:colOff>
      <xdr:row>101</xdr:row>
      <xdr:rowOff>57150</xdr:rowOff>
    </xdr:to>
    <xdr:cxnSp macro="">
      <xdr:nvCxnSpPr>
        <xdr:cNvPr id="425" name="直線コネクタ 424"/>
        <xdr:cNvCxnSpPr/>
      </xdr:nvCxnSpPr>
      <xdr:spPr>
        <a:xfrm>
          <a:off x="16230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65422</xdr:rowOff>
    </xdr:from>
    <xdr:ext cx="405111" cy="259045"/>
    <xdr:sp macro="" textlink="">
      <xdr:nvSpPr>
        <xdr:cNvPr id="426" name="【庁舎】&#10;有形固定資産減価償却率平均値テキスト"/>
        <xdr:cNvSpPr txBox="1"/>
      </xdr:nvSpPr>
      <xdr:spPr>
        <a:xfrm>
          <a:off x="16408400" y="1755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42545</xdr:rowOff>
    </xdr:from>
    <xdr:to>
      <xdr:col>23</xdr:col>
      <xdr:colOff>568325</xdr:colOff>
      <xdr:row>103</xdr:row>
      <xdr:rowOff>144145</xdr:rowOff>
    </xdr:to>
    <xdr:sp macro="" textlink="">
      <xdr:nvSpPr>
        <xdr:cNvPr id="427" name="フローチャート : 判断 426"/>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92075</xdr:rowOff>
    </xdr:from>
    <xdr:to>
      <xdr:col>22</xdr:col>
      <xdr:colOff>415925</xdr:colOff>
      <xdr:row>105</xdr:row>
      <xdr:rowOff>22225</xdr:rowOff>
    </xdr:to>
    <xdr:sp macro="" textlink="">
      <xdr:nvSpPr>
        <xdr:cNvPr id="428" name="フローチャート : 判断 427"/>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38752</xdr:rowOff>
    </xdr:from>
    <xdr:ext cx="405111" cy="259045"/>
    <xdr:sp macro="" textlink="">
      <xdr:nvSpPr>
        <xdr:cNvPr id="429" name="n_1aveValue【庁舎】&#10;有形固定資産減価償却率"/>
        <xdr:cNvSpPr txBox="1"/>
      </xdr:nvSpPr>
      <xdr:spPr>
        <a:xfrm>
          <a:off x="15266043" y="176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0" name="テキスト ボックス 4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1" name="テキスト ボックス 4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2" name="テキスト ボックス 4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3" name="テキスト ボックス 4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4" name="テキスト ボックス 4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12064</xdr:rowOff>
    </xdr:from>
    <xdr:to>
      <xdr:col>23</xdr:col>
      <xdr:colOff>568325</xdr:colOff>
      <xdr:row>104</xdr:row>
      <xdr:rowOff>113664</xdr:rowOff>
    </xdr:to>
    <xdr:sp macro="" textlink="">
      <xdr:nvSpPr>
        <xdr:cNvPr id="435" name="円/楕円 434"/>
        <xdr:cNvSpPr/>
      </xdr:nvSpPr>
      <xdr:spPr>
        <a:xfrm>
          <a:off x="16268700" y="178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161941</xdr:rowOff>
    </xdr:from>
    <xdr:ext cx="405111" cy="259045"/>
    <xdr:sp macro="" textlink="">
      <xdr:nvSpPr>
        <xdr:cNvPr id="436" name="【庁舎】&#10;有形固定資産減価償却率該当値テキスト"/>
        <xdr:cNvSpPr txBox="1"/>
      </xdr:nvSpPr>
      <xdr:spPr>
        <a:xfrm>
          <a:off x="16408400" y="178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7" name="正方形/長方形 4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8" name="正方形/長方形 4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9" name="正方形/長方形 4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0" name="正方形/長方形 4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1" name="正方形/長方形 4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2" name="正方形/長方形 4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3" name="正方形/長方形 4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4" name="正方形/長方形 4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5" name="テキスト ボックス 4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6" name="直線コネクタ 4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47" name="直線コネクタ 44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48" name="テキスト ボックス 44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49" name="直線コネクタ 44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50" name="テキスト ボックス 44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51" name="直線コネクタ 45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52" name="テキスト ボックス 45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53" name="直線コネクタ 45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54" name="テキスト ボックス 45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5" name="直線コネクタ 4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6" name="テキスト ボックス 4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103860</xdr:rowOff>
    </xdr:from>
    <xdr:to>
      <xdr:col>32</xdr:col>
      <xdr:colOff>186689</xdr:colOff>
      <xdr:row>107</xdr:row>
      <xdr:rowOff>147752</xdr:rowOff>
    </xdr:to>
    <xdr:cxnSp macro="">
      <xdr:nvCxnSpPr>
        <xdr:cNvPr id="458" name="直線コネクタ 457"/>
        <xdr:cNvCxnSpPr/>
      </xdr:nvCxnSpPr>
      <xdr:spPr>
        <a:xfrm flipV="1">
          <a:off x="22160864" y="17248860"/>
          <a:ext cx="0" cy="1244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151579</xdr:rowOff>
    </xdr:from>
    <xdr:ext cx="469744" cy="259045"/>
    <xdr:sp macro="" textlink="">
      <xdr:nvSpPr>
        <xdr:cNvPr id="459" name="【庁舎】&#10;一人当たり面積最小値テキスト"/>
        <xdr:cNvSpPr txBox="1"/>
      </xdr:nvSpPr>
      <xdr:spPr>
        <a:xfrm>
          <a:off x="22250400" y="184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0.437</a:t>
          </a:r>
          <a:endParaRPr kumimoji="1" lang="ja-JP" altLang="en-US" sz="1000" b="1">
            <a:latin typeface="ＭＳ Ｐゴシック"/>
          </a:endParaRPr>
        </a:p>
      </xdr:txBody>
    </xdr:sp>
    <xdr:clientData/>
  </xdr:oneCellAnchor>
  <xdr:twoCellAnchor>
    <xdr:from>
      <xdr:col>32</xdr:col>
      <xdr:colOff>98425</xdr:colOff>
      <xdr:row>107</xdr:row>
      <xdr:rowOff>147752</xdr:rowOff>
    </xdr:from>
    <xdr:to>
      <xdr:col>32</xdr:col>
      <xdr:colOff>276225</xdr:colOff>
      <xdr:row>107</xdr:row>
      <xdr:rowOff>147752</xdr:rowOff>
    </xdr:to>
    <xdr:cxnSp macro="">
      <xdr:nvCxnSpPr>
        <xdr:cNvPr id="460" name="直線コネクタ 459"/>
        <xdr:cNvCxnSpPr/>
      </xdr:nvCxnSpPr>
      <xdr:spPr>
        <a:xfrm>
          <a:off x="22072600" y="1849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50537</xdr:rowOff>
    </xdr:from>
    <xdr:ext cx="469744" cy="259045"/>
    <xdr:sp macro="" textlink="">
      <xdr:nvSpPr>
        <xdr:cNvPr id="461" name="【庁舎】&#10;一人当たり面積最大値テキスト"/>
        <xdr:cNvSpPr txBox="1"/>
      </xdr:nvSpPr>
      <xdr:spPr>
        <a:xfrm>
          <a:off x="22250400" y="1702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5.879</a:t>
          </a:r>
          <a:endParaRPr kumimoji="1" lang="ja-JP" altLang="en-US" sz="1000" b="1">
            <a:latin typeface="ＭＳ Ｐゴシック"/>
          </a:endParaRPr>
        </a:p>
      </xdr:txBody>
    </xdr:sp>
    <xdr:clientData/>
  </xdr:oneCellAnchor>
  <xdr:twoCellAnchor>
    <xdr:from>
      <xdr:col>32</xdr:col>
      <xdr:colOff>98425</xdr:colOff>
      <xdr:row>100</xdr:row>
      <xdr:rowOff>103860</xdr:rowOff>
    </xdr:from>
    <xdr:to>
      <xdr:col>32</xdr:col>
      <xdr:colOff>276225</xdr:colOff>
      <xdr:row>100</xdr:row>
      <xdr:rowOff>103860</xdr:rowOff>
    </xdr:to>
    <xdr:cxnSp macro="">
      <xdr:nvCxnSpPr>
        <xdr:cNvPr id="462" name="直線コネクタ 461"/>
        <xdr:cNvCxnSpPr/>
      </xdr:nvCxnSpPr>
      <xdr:spPr>
        <a:xfrm>
          <a:off x="22072600" y="1724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149319</xdr:rowOff>
    </xdr:from>
    <xdr:ext cx="469744" cy="259045"/>
    <xdr:sp macro="" textlink="">
      <xdr:nvSpPr>
        <xdr:cNvPr id="463" name="【庁舎】&#10;一人当たり面積平均値テキスト"/>
        <xdr:cNvSpPr txBox="1"/>
      </xdr:nvSpPr>
      <xdr:spPr>
        <a:xfrm>
          <a:off x="22250400" y="18151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126442</xdr:rowOff>
    </xdr:from>
    <xdr:to>
      <xdr:col>32</xdr:col>
      <xdr:colOff>238125</xdr:colOff>
      <xdr:row>107</xdr:row>
      <xdr:rowOff>56592</xdr:rowOff>
    </xdr:to>
    <xdr:sp macro="" textlink="">
      <xdr:nvSpPr>
        <xdr:cNvPr id="464" name="フローチャート : 判断 463"/>
        <xdr:cNvSpPr/>
      </xdr:nvSpPr>
      <xdr:spPr>
        <a:xfrm>
          <a:off x="22110700" y="183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107</xdr:row>
      <xdr:rowOff>27457</xdr:rowOff>
    </xdr:from>
    <xdr:to>
      <xdr:col>31</xdr:col>
      <xdr:colOff>85725</xdr:colOff>
      <xdr:row>107</xdr:row>
      <xdr:rowOff>129057</xdr:rowOff>
    </xdr:to>
    <xdr:sp macro="" textlink="">
      <xdr:nvSpPr>
        <xdr:cNvPr id="465" name="フローチャート : 判断 464"/>
        <xdr:cNvSpPr/>
      </xdr:nvSpPr>
      <xdr:spPr>
        <a:xfrm>
          <a:off x="21272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145584</xdr:rowOff>
    </xdr:from>
    <xdr:ext cx="469744" cy="259045"/>
    <xdr:sp macro="" textlink="">
      <xdr:nvSpPr>
        <xdr:cNvPr id="466" name="n_1aveValue【庁舎】&#10;一人当たり面積"/>
        <xdr:cNvSpPr txBox="1"/>
      </xdr:nvSpPr>
      <xdr:spPr>
        <a:xfrm>
          <a:off x="210757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0.741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7" name="テキスト ボックス 4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8" name="テキスト ボックス 4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9" name="テキスト ボックス 4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0" name="テキスト ボックス 4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1" name="テキスト ボックス 4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92380</xdr:rowOff>
    </xdr:from>
    <xdr:to>
      <xdr:col>32</xdr:col>
      <xdr:colOff>238125</xdr:colOff>
      <xdr:row>108</xdr:row>
      <xdr:rowOff>22530</xdr:rowOff>
    </xdr:to>
    <xdr:sp macro="" textlink="">
      <xdr:nvSpPr>
        <xdr:cNvPr id="472" name="円/楕円 471"/>
        <xdr:cNvSpPr/>
      </xdr:nvSpPr>
      <xdr:spPr>
        <a:xfrm>
          <a:off x="22110700" y="1843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7307</xdr:rowOff>
    </xdr:from>
    <xdr:ext cx="469744" cy="259045"/>
    <xdr:sp macro="" textlink="">
      <xdr:nvSpPr>
        <xdr:cNvPr id="473" name="【庁舎】&#10;一人当たり面積該当値テキスト"/>
        <xdr:cNvSpPr txBox="1"/>
      </xdr:nvSpPr>
      <xdr:spPr>
        <a:xfrm>
          <a:off x="22250400" y="1835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0.457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4" name="正方形/長方形 4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5" name="正方形/長方形 4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6" name="テキスト ボックス 4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有形固定資産減価償却率が類似団体平均を上回っているのは市民会館と保健センター・保健所となっている。これは町の公民館及び健康センターが建設から２０年以上経過していることが要因である。両建物とも現状使用するには問題のない状態であるが、今後、公民館については、将来の人口減少を踏まえて施設規模や更新の方向性を検討していく。</a:t>
          </a:r>
          <a:endParaRPr lang="ja-JP" altLang="ja-JP" sz="1400">
            <a:effectLst/>
          </a:endParaRPr>
        </a:p>
        <a:p>
          <a:pPr eaLnBrk="1" fontAlgn="auto" latinLnBrk="0" hangingPunct="1"/>
          <a:r>
            <a:rPr lang="ja-JP" altLang="ja-JP" sz="1100">
              <a:solidFill>
                <a:schemeClr val="dk1"/>
              </a:solidFill>
              <a:effectLst/>
              <a:latin typeface="+mn-lt"/>
              <a:ea typeface="+mn-ea"/>
              <a:cs typeface="+mn-cs"/>
            </a:rPr>
            <a:t>　健康センターについては、少子高齢化による需要の動向を踏まえた機能確保に努めていく。また公共施設等総合管理計画に基づき予防保全のための改修を実施することで施設の長寿命化を図っていく。</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秋田県井川町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4,953
4,948
47.95
3,413,478
3,075,040
199,711
2,225,698
3,087,500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mn-ea"/>
              <a:ea typeface="+mn-ea"/>
            </a:rPr>
            <a:t>　</a:t>
          </a:r>
          <a:r>
            <a:rPr lang="ja-JP" altLang="ja-JP" sz="1300" b="0" i="0">
              <a:solidFill>
                <a:schemeClr val="dk1"/>
              </a:solidFill>
              <a:effectLst/>
              <a:latin typeface="+mn-ea"/>
              <a:ea typeface="+mn-ea"/>
              <a:cs typeface="+mn-cs"/>
            </a:rPr>
            <a:t>人口の減少や基幹産業である農業の減退、その他中心となる産業がないこと等により、財政基盤が弱く類似団体平均を下回っていたが、</a:t>
          </a:r>
          <a:r>
            <a:rPr lang="ja-JP" altLang="en-US" sz="1300" b="0" i="0">
              <a:solidFill>
                <a:schemeClr val="dk1"/>
              </a:solidFill>
              <a:effectLst/>
              <a:latin typeface="+mn-ea"/>
              <a:ea typeface="+mn-ea"/>
              <a:cs typeface="+mn-cs"/>
            </a:rPr>
            <a:t>平成２７年度国勢調査</a:t>
          </a:r>
          <a:r>
            <a:rPr lang="ja-JP" altLang="ja-JP" sz="1300" b="0" i="0">
              <a:solidFill>
                <a:schemeClr val="dk1"/>
              </a:solidFill>
              <a:effectLst/>
              <a:latin typeface="+mn-ea"/>
              <a:ea typeface="+mn-ea"/>
              <a:cs typeface="+mn-cs"/>
            </a:rPr>
            <a:t>人口</a:t>
          </a:r>
          <a:r>
            <a:rPr lang="ja-JP" altLang="en-US" sz="1300" b="0" i="0">
              <a:solidFill>
                <a:schemeClr val="dk1"/>
              </a:solidFill>
              <a:effectLst/>
              <a:latin typeface="+mn-ea"/>
              <a:ea typeface="+mn-ea"/>
              <a:cs typeface="+mn-cs"/>
            </a:rPr>
            <a:t>が</a:t>
          </a:r>
          <a:r>
            <a:rPr lang="en-US" altLang="ja-JP" sz="1300" b="0" i="0">
              <a:solidFill>
                <a:schemeClr val="dk1"/>
              </a:solidFill>
              <a:effectLst/>
              <a:latin typeface="+mn-ea"/>
              <a:ea typeface="+mn-ea"/>
              <a:cs typeface="+mn-cs"/>
            </a:rPr>
            <a:t>5,000</a:t>
          </a:r>
          <a:r>
            <a:rPr lang="ja-JP" altLang="en-US" sz="1300" b="0" i="0">
              <a:solidFill>
                <a:schemeClr val="dk1"/>
              </a:solidFill>
              <a:effectLst/>
              <a:latin typeface="+mn-ea"/>
              <a:ea typeface="+mn-ea"/>
              <a:cs typeface="+mn-cs"/>
            </a:rPr>
            <a:t>人</a:t>
          </a:r>
          <a:r>
            <a:rPr lang="ja-JP" altLang="ja-JP" sz="1300" b="0" i="0">
              <a:solidFill>
                <a:schemeClr val="dk1"/>
              </a:solidFill>
              <a:effectLst/>
              <a:latin typeface="+mn-ea"/>
              <a:ea typeface="+mn-ea"/>
              <a:cs typeface="+mn-cs"/>
            </a:rPr>
            <a:t>を割り込んだことに</a:t>
          </a:r>
          <a:r>
            <a:rPr lang="ja-JP" altLang="en-US" sz="1300" b="0" i="0">
              <a:solidFill>
                <a:schemeClr val="dk1"/>
              </a:solidFill>
              <a:effectLst/>
              <a:latin typeface="+mn-ea"/>
              <a:ea typeface="+mn-ea"/>
              <a:cs typeface="+mn-cs"/>
            </a:rPr>
            <a:t>伴い、同決算より</a:t>
          </a:r>
          <a:r>
            <a:rPr lang="ja-JP" altLang="ja-JP" sz="1300" b="0" i="0">
              <a:solidFill>
                <a:schemeClr val="dk1"/>
              </a:solidFill>
              <a:effectLst/>
              <a:latin typeface="+mn-ea"/>
              <a:ea typeface="+mn-ea"/>
              <a:cs typeface="+mn-cs"/>
            </a:rPr>
            <a:t>類型区分が変更と</a:t>
          </a:r>
          <a:r>
            <a:rPr lang="ja-JP" altLang="en-US" sz="1300" b="0" i="0">
              <a:solidFill>
                <a:schemeClr val="dk1"/>
              </a:solidFill>
              <a:effectLst/>
              <a:latin typeface="+mn-ea"/>
              <a:ea typeface="+mn-ea"/>
              <a:cs typeface="+mn-cs"/>
            </a:rPr>
            <a:t>なり、以降は平均を上回っている。</a:t>
          </a:r>
          <a:endParaRPr lang="en-US" altLang="ja-JP" sz="1300" b="0" i="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a:solidFill>
                <a:schemeClr val="dk1"/>
              </a:solidFill>
              <a:effectLst/>
              <a:latin typeface="+mn-ea"/>
              <a:ea typeface="+mn-ea"/>
              <a:cs typeface="+mn-cs"/>
            </a:rPr>
            <a:t>　</a:t>
          </a:r>
          <a:r>
            <a:rPr lang="ja-JP" altLang="ja-JP" sz="1300" b="0" i="0">
              <a:solidFill>
                <a:schemeClr val="dk1"/>
              </a:solidFill>
              <a:effectLst/>
              <a:latin typeface="+mn-ea"/>
              <a:ea typeface="+mn-ea"/>
              <a:cs typeface="+mn-cs"/>
            </a:rPr>
            <a:t>今後も農業の活性化等の産業振興を図るとともに、</a:t>
          </a:r>
          <a:r>
            <a:rPr lang="ja-JP" altLang="en-US" sz="1300" b="0" i="0">
              <a:solidFill>
                <a:schemeClr val="dk1"/>
              </a:solidFill>
              <a:effectLst/>
              <a:latin typeface="+mn-ea"/>
              <a:ea typeface="+mn-ea"/>
              <a:cs typeface="+mn-cs"/>
            </a:rPr>
            <a:t>井川町自立計画基づき</a:t>
          </a:r>
          <a:r>
            <a:rPr lang="ja-JP" altLang="ja-JP" sz="1300" b="0" i="0">
              <a:solidFill>
                <a:schemeClr val="dk1"/>
              </a:solidFill>
              <a:effectLst/>
              <a:latin typeface="+mn-ea"/>
              <a:ea typeface="+mn-ea"/>
              <a:cs typeface="+mn-cs"/>
            </a:rPr>
            <a:t>これまで実施してきた行政の効率化や歳出の抑制に向けた取組を</a:t>
          </a:r>
          <a:r>
            <a:rPr lang="ja-JP" altLang="en-US" sz="1300" b="0" i="0">
              <a:solidFill>
                <a:schemeClr val="dk1"/>
              </a:solidFill>
              <a:effectLst/>
              <a:latin typeface="+mn-ea"/>
              <a:ea typeface="+mn-ea"/>
              <a:cs typeface="+mn-cs"/>
            </a:rPr>
            <a:t>計画終了後も引き続き</a:t>
          </a:r>
          <a:r>
            <a:rPr lang="ja-JP" altLang="ja-JP" sz="1300" b="0" i="0">
              <a:solidFill>
                <a:schemeClr val="dk1"/>
              </a:solidFill>
              <a:effectLst/>
              <a:latin typeface="+mn-ea"/>
              <a:ea typeface="+mn-ea"/>
              <a:cs typeface="+mn-cs"/>
            </a:rPr>
            <a:t>実行していくことで財政の健全化に努める。</a:t>
          </a:r>
          <a:r>
            <a:rPr lang="ja-JP" altLang="ja-JP" sz="1300">
              <a:solidFill>
                <a:schemeClr val="dk1"/>
              </a:solidFill>
              <a:effectLst/>
              <a:latin typeface="+mn-ea"/>
              <a:ea typeface="+mn-ea"/>
              <a:cs typeface="+mn-cs"/>
            </a:rPr>
            <a:t> </a:t>
          </a:r>
          <a:endParaRPr lang="ja-JP" altLang="ja-JP" sz="1300">
            <a:effectLst/>
            <a:latin typeface="+mn-ea"/>
            <a:ea typeface="+mn-ea"/>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143192</xdr:rowOff>
    </xdr:from>
    <xdr:to>
      <xdr:col>7</xdr:col>
      <xdr:colOff>152400</xdr:colOff>
      <xdr:row>44</xdr:row>
      <xdr:rowOff>8255</xdr:rowOff>
    </xdr:to>
    <xdr:cxnSp macro="">
      <xdr:nvCxnSpPr>
        <xdr:cNvPr id="58" name="直線コネクタ 57"/>
        <xdr:cNvCxnSpPr/>
      </xdr:nvCxnSpPr>
      <xdr:spPr>
        <a:xfrm flipV="1">
          <a:off x="4953000" y="6315392"/>
          <a:ext cx="0" cy="1236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151782</xdr:rowOff>
    </xdr:from>
    <xdr:ext cx="762000" cy="259045"/>
    <xdr:sp macro="" textlink="">
      <xdr:nvSpPr>
        <xdr:cNvPr id="59" name="財政力最小値テキスト"/>
        <xdr:cNvSpPr txBox="1"/>
      </xdr:nvSpPr>
      <xdr:spPr>
        <a:xfrm>
          <a:off x="5041900" y="75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8255</xdr:rowOff>
    </xdr:from>
    <xdr:to>
      <xdr:col>7</xdr:col>
      <xdr:colOff>241300</xdr:colOff>
      <xdr:row>44</xdr:row>
      <xdr:rowOff>8255</xdr:rowOff>
    </xdr:to>
    <xdr:cxnSp macro="">
      <xdr:nvCxnSpPr>
        <xdr:cNvPr id="60" name="直線コネクタ 59"/>
        <xdr:cNvCxnSpPr/>
      </xdr:nvCxnSpPr>
      <xdr:spPr>
        <a:xfrm>
          <a:off x="4864100" y="755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58119</xdr:rowOff>
    </xdr:from>
    <xdr:ext cx="762000" cy="259045"/>
    <xdr:sp macro="" textlink="">
      <xdr:nvSpPr>
        <xdr:cNvPr id="61" name="財政力最大値テキスト"/>
        <xdr:cNvSpPr txBox="1"/>
      </xdr:nvSpPr>
      <xdr:spPr>
        <a:xfrm>
          <a:off x="5041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7</xdr:col>
      <xdr:colOff>63500</xdr:colOff>
      <xdr:row>36</xdr:row>
      <xdr:rowOff>143192</xdr:rowOff>
    </xdr:from>
    <xdr:to>
      <xdr:col>7</xdr:col>
      <xdr:colOff>241300</xdr:colOff>
      <xdr:row>36</xdr:row>
      <xdr:rowOff>143192</xdr:rowOff>
    </xdr:to>
    <xdr:cxnSp macro="">
      <xdr:nvCxnSpPr>
        <xdr:cNvPr id="62" name="直線コネクタ 61"/>
        <xdr:cNvCxnSpPr/>
      </xdr:nvCxnSpPr>
      <xdr:spPr>
        <a:xfrm>
          <a:off x="4864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77153</xdr:rowOff>
    </xdr:from>
    <xdr:to>
      <xdr:col>7</xdr:col>
      <xdr:colOff>152400</xdr:colOff>
      <xdr:row>43</xdr:row>
      <xdr:rowOff>77153</xdr:rowOff>
    </xdr:to>
    <xdr:cxnSp macro="">
      <xdr:nvCxnSpPr>
        <xdr:cNvPr id="63" name="直線コネクタ 62"/>
        <xdr:cNvCxnSpPr/>
      </xdr:nvCxnSpPr>
      <xdr:spPr>
        <a:xfrm>
          <a:off x="4114800" y="74495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28592</xdr:rowOff>
    </xdr:from>
    <xdr:ext cx="762000" cy="259045"/>
    <xdr:sp macro="" textlink="">
      <xdr:nvSpPr>
        <xdr:cNvPr id="64" name="財政力平均値テキスト"/>
        <xdr:cNvSpPr txBox="1"/>
      </xdr:nvSpPr>
      <xdr:spPr>
        <a:xfrm>
          <a:off x="5041900" y="7400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65" name="フローチャート : 判断 64"/>
        <xdr:cNvSpPr/>
      </xdr:nvSpPr>
      <xdr:spPr>
        <a:xfrm>
          <a:off x="49022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77153</xdr:rowOff>
    </xdr:from>
    <xdr:to>
      <xdr:col>6</xdr:col>
      <xdr:colOff>0</xdr:colOff>
      <xdr:row>43</xdr:row>
      <xdr:rowOff>83185</xdr:rowOff>
    </xdr:to>
    <xdr:cxnSp macro="">
      <xdr:nvCxnSpPr>
        <xdr:cNvPr id="66" name="直線コネクタ 65"/>
        <xdr:cNvCxnSpPr/>
      </xdr:nvCxnSpPr>
      <xdr:spPr>
        <a:xfrm flipV="1">
          <a:off x="3225800" y="744950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32385</xdr:rowOff>
    </xdr:from>
    <xdr:to>
      <xdr:col>6</xdr:col>
      <xdr:colOff>50800</xdr:colOff>
      <xdr:row>43</xdr:row>
      <xdr:rowOff>133985</xdr:rowOff>
    </xdr:to>
    <xdr:sp macro="" textlink="">
      <xdr:nvSpPr>
        <xdr:cNvPr id="67" name="フローチャート : 判断 66"/>
        <xdr:cNvSpPr/>
      </xdr:nvSpPr>
      <xdr:spPr>
        <a:xfrm>
          <a:off x="4064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118762</xdr:rowOff>
    </xdr:from>
    <xdr:ext cx="736600" cy="259045"/>
    <xdr:sp macro="" textlink="">
      <xdr:nvSpPr>
        <xdr:cNvPr id="68" name="テキスト ボックス 67"/>
        <xdr:cNvSpPr txBox="1"/>
      </xdr:nvSpPr>
      <xdr:spPr>
        <a:xfrm>
          <a:off x="3733800" y="749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83185</xdr:rowOff>
    </xdr:from>
    <xdr:to>
      <xdr:col>4</xdr:col>
      <xdr:colOff>482600</xdr:colOff>
      <xdr:row>43</xdr:row>
      <xdr:rowOff>83185</xdr:rowOff>
    </xdr:to>
    <xdr:cxnSp macro="">
      <xdr:nvCxnSpPr>
        <xdr:cNvPr id="69" name="直線コネクタ 68"/>
        <xdr:cNvCxnSpPr/>
      </xdr:nvCxnSpPr>
      <xdr:spPr>
        <a:xfrm>
          <a:off x="2336800" y="7455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101282</xdr:rowOff>
    </xdr:from>
    <xdr:to>
      <xdr:col>4</xdr:col>
      <xdr:colOff>533400</xdr:colOff>
      <xdr:row>43</xdr:row>
      <xdr:rowOff>31432</xdr:rowOff>
    </xdr:to>
    <xdr:sp macro="" textlink="">
      <xdr:nvSpPr>
        <xdr:cNvPr id="70" name="フローチャート : 判断 69"/>
        <xdr:cNvSpPr/>
      </xdr:nvSpPr>
      <xdr:spPr>
        <a:xfrm>
          <a:off x="3175000" y="730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41609</xdr:rowOff>
    </xdr:from>
    <xdr:ext cx="762000" cy="259045"/>
    <xdr:sp macro="" textlink="">
      <xdr:nvSpPr>
        <xdr:cNvPr id="71" name="テキスト ボックス 70"/>
        <xdr:cNvSpPr txBox="1"/>
      </xdr:nvSpPr>
      <xdr:spPr>
        <a:xfrm>
          <a:off x="2844800" y="707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83185</xdr:rowOff>
    </xdr:from>
    <xdr:to>
      <xdr:col>3</xdr:col>
      <xdr:colOff>279400</xdr:colOff>
      <xdr:row>43</xdr:row>
      <xdr:rowOff>83185</xdr:rowOff>
    </xdr:to>
    <xdr:cxnSp macro="">
      <xdr:nvCxnSpPr>
        <xdr:cNvPr id="72" name="直線コネクタ 71"/>
        <xdr:cNvCxnSpPr/>
      </xdr:nvCxnSpPr>
      <xdr:spPr>
        <a:xfrm>
          <a:off x="1447800" y="7455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3" name="フローチャート : 判断 72"/>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4" name="テキスト ボックス 73"/>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89218</xdr:rowOff>
    </xdr:from>
    <xdr:to>
      <xdr:col>2</xdr:col>
      <xdr:colOff>127000</xdr:colOff>
      <xdr:row>43</xdr:row>
      <xdr:rowOff>19368</xdr:rowOff>
    </xdr:to>
    <xdr:sp macro="" textlink="">
      <xdr:nvSpPr>
        <xdr:cNvPr id="75" name="フローチャート : 判断 74"/>
        <xdr:cNvSpPr/>
      </xdr:nvSpPr>
      <xdr:spPr>
        <a:xfrm>
          <a:off x="1397000" y="72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29545</xdr:rowOff>
    </xdr:from>
    <xdr:ext cx="762000" cy="259045"/>
    <xdr:sp macro="" textlink="">
      <xdr:nvSpPr>
        <xdr:cNvPr id="76" name="テキスト ボックス 75"/>
        <xdr:cNvSpPr txBox="1"/>
      </xdr:nvSpPr>
      <xdr:spPr>
        <a:xfrm>
          <a:off x="1066800" y="7058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26353</xdr:rowOff>
    </xdr:from>
    <xdr:to>
      <xdr:col>7</xdr:col>
      <xdr:colOff>203200</xdr:colOff>
      <xdr:row>43</xdr:row>
      <xdr:rowOff>127953</xdr:rowOff>
    </xdr:to>
    <xdr:sp macro="" textlink="">
      <xdr:nvSpPr>
        <xdr:cNvPr id="82" name="円/楕円 81"/>
        <xdr:cNvSpPr/>
      </xdr:nvSpPr>
      <xdr:spPr>
        <a:xfrm>
          <a:off x="49022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138130</xdr:rowOff>
    </xdr:from>
    <xdr:ext cx="762000" cy="259045"/>
    <xdr:sp macro="" textlink="">
      <xdr:nvSpPr>
        <xdr:cNvPr id="83" name="財政力該当値テキスト"/>
        <xdr:cNvSpPr txBox="1"/>
      </xdr:nvSpPr>
      <xdr:spPr>
        <a:xfrm>
          <a:off x="5041900" y="7167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26353</xdr:rowOff>
    </xdr:from>
    <xdr:to>
      <xdr:col>6</xdr:col>
      <xdr:colOff>50800</xdr:colOff>
      <xdr:row>43</xdr:row>
      <xdr:rowOff>127953</xdr:rowOff>
    </xdr:to>
    <xdr:sp macro="" textlink="">
      <xdr:nvSpPr>
        <xdr:cNvPr id="84" name="円/楕円 83"/>
        <xdr:cNvSpPr/>
      </xdr:nvSpPr>
      <xdr:spPr>
        <a:xfrm>
          <a:off x="4064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138130</xdr:rowOff>
    </xdr:from>
    <xdr:ext cx="736600" cy="259045"/>
    <xdr:sp macro="" textlink="">
      <xdr:nvSpPr>
        <xdr:cNvPr id="85" name="テキスト ボックス 84"/>
        <xdr:cNvSpPr txBox="1"/>
      </xdr:nvSpPr>
      <xdr:spPr>
        <a:xfrm>
          <a:off x="3733800" y="7167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32385</xdr:rowOff>
    </xdr:from>
    <xdr:to>
      <xdr:col>4</xdr:col>
      <xdr:colOff>533400</xdr:colOff>
      <xdr:row>43</xdr:row>
      <xdr:rowOff>133985</xdr:rowOff>
    </xdr:to>
    <xdr:sp macro="" textlink="">
      <xdr:nvSpPr>
        <xdr:cNvPr id="86" name="円/楕円 85"/>
        <xdr:cNvSpPr/>
      </xdr:nvSpPr>
      <xdr:spPr>
        <a:xfrm>
          <a:off x="3175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118762</xdr:rowOff>
    </xdr:from>
    <xdr:ext cx="762000" cy="259045"/>
    <xdr:sp macro="" textlink="">
      <xdr:nvSpPr>
        <xdr:cNvPr id="87" name="テキスト ボックス 86"/>
        <xdr:cNvSpPr txBox="1"/>
      </xdr:nvSpPr>
      <xdr:spPr>
        <a:xfrm>
          <a:off x="2844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32385</xdr:rowOff>
    </xdr:from>
    <xdr:to>
      <xdr:col>3</xdr:col>
      <xdr:colOff>330200</xdr:colOff>
      <xdr:row>43</xdr:row>
      <xdr:rowOff>133985</xdr:rowOff>
    </xdr:to>
    <xdr:sp macro="" textlink="">
      <xdr:nvSpPr>
        <xdr:cNvPr id="88" name="円/楕円 87"/>
        <xdr:cNvSpPr/>
      </xdr:nvSpPr>
      <xdr:spPr>
        <a:xfrm>
          <a:off x="2286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118762</xdr:rowOff>
    </xdr:from>
    <xdr:ext cx="762000" cy="259045"/>
    <xdr:sp macro="" textlink="">
      <xdr:nvSpPr>
        <xdr:cNvPr id="89" name="テキスト ボックス 88"/>
        <xdr:cNvSpPr txBox="1"/>
      </xdr:nvSpPr>
      <xdr:spPr>
        <a:xfrm>
          <a:off x="1955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32385</xdr:rowOff>
    </xdr:from>
    <xdr:to>
      <xdr:col>2</xdr:col>
      <xdr:colOff>127000</xdr:colOff>
      <xdr:row>43</xdr:row>
      <xdr:rowOff>133985</xdr:rowOff>
    </xdr:to>
    <xdr:sp macro="" textlink="">
      <xdr:nvSpPr>
        <xdr:cNvPr id="90" name="円/楕円 89"/>
        <xdr:cNvSpPr/>
      </xdr:nvSpPr>
      <xdr:spPr>
        <a:xfrm>
          <a:off x="1397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118762</xdr:rowOff>
    </xdr:from>
    <xdr:ext cx="762000" cy="259045"/>
    <xdr:sp macro="" textlink="">
      <xdr:nvSpPr>
        <xdr:cNvPr id="91" name="テキスト ボックス 90"/>
        <xdr:cNvSpPr txBox="1"/>
      </xdr:nvSpPr>
      <xdr:spPr>
        <a:xfrm>
          <a:off x="1066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3" name="テキスト ボックス 9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4" name="テキスト ボックス 9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a:t>
          </a:r>
          <a:r>
            <a:rPr kumimoji="1" lang="ja-JP" altLang="ja-JP" sz="1300">
              <a:solidFill>
                <a:schemeClr val="dk1"/>
              </a:solidFill>
              <a:effectLst/>
              <a:latin typeface="+mn-lt"/>
              <a:ea typeface="+mn-ea"/>
              <a:cs typeface="+mn-cs"/>
            </a:rPr>
            <a:t>普通交付税</a:t>
          </a:r>
          <a:r>
            <a:rPr kumimoji="1" lang="ja-JP" altLang="en-US" sz="1300">
              <a:solidFill>
                <a:schemeClr val="dk1"/>
              </a:solidFill>
              <a:effectLst/>
              <a:latin typeface="+mn-lt"/>
              <a:ea typeface="+mn-ea"/>
              <a:cs typeface="+mn-cs"/>
            </a:rPr>
            <a:t>に大きな変動がなく</a:t>
          </a:r>
          <a:r>
            <a:rPr kumimoji="1" lang="ja-JP" altLang="ja-JP" sz="1300">
              <a:solidFill>
                <a:schemeClr val="dk1"/>
              </a:solidFill>
              <a:effectLst/>
              <a:latin typeface="+mn-lt"/>
              <a:ea typeface="+mn-ea"/>
              <a:cs typeface="+mn-cs"/>
            </a:rPr>
            <a:t>一定額確保されてきたことや、平成１７年度から平成２６年度までの１０年間、</a:t>
          </a:r>
          <a:r>
            <a:rPr kumimoji="1" lang="ja-JP" altLang="en-US" sz="1300">
              <a:solidFill>
                <a:schemeClr val="dk1"/>
              </a:solidFill>
              <a:effectLst/>
              <a:latin typeface="+mn-lt"/>
              <a:ea typeface="+mn-ea"/>
              <a:cs typeface="+mn-cs"/>
            </a:rPr>
            <a:t>井川町</a:t>
          </a:r>
          <a:r>
            <a:rPr kumimoji="1" lang="ja-JP" altLang="ja-JP" sz="1300">
              <a:solidFill>
                <a:schemeClr val="dk1"/>
              </a:solidFill>
              <a:effectLst/>
              <a:latin typeface="+mn-lt"/>
              <a:ea typeface="+mn-ea"/>
              <a:cs typeface="+mn-cs"/>
            </a:rPr>
            <a:t>自立計画に基づき職員数の大幅な削減をはじめとする歳出全般の抑制を図ってきたこと</a:t>
          </a:r>
          <a:r>
            <a:rPr kumimoji="1" lang="ja-JP" altLang="en-US" sz="1300">
              <a:solidFill>
                <a:schemeClr val="dk1"/>
              </a:solidFill>
              <a:effectLst/>
              <a:latin typeface="+mn-lt"/>
              <a:ea typeface="+mn-ea"/>
              <a:cs typeface="+mn-cs"/>
            </a:rPr>
            <a:t>により類似団体平均を下回っていたが、平成２７年度以降は類型区分の変更により類似団体平均と同程度の水準となっている。今後も</a:t>
          </a:r>
          <a:r>
            <a:rPr kumimoji="1" lang="ja-JP" altLang="ja-JP" sz="1300">
              <a:solidFill>
                <a:schemeClr val="dk1"/>
              </a:solidFill>
              <a:effectLst/>
              <a:latin typeface="+mn-lt"/>
              <a:ea typeface="+mn-ea"/>
              <a:cs typeface="+mn-cs"/>
            </a:rPr>
            <a:t>普通交付税の動向</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注視しながら、</a:t>
          </a:r>
          <a:r>
            <a:rPr kumimoji="1" lang="ja-JP" altLang="en-US" sz="1300">
              <a:solidFill>
                <a:schemeClr val="dk1"/>
              </a:solidFill>
              <a:effectLst/>
              <a:latin typeface="+mn-lt"/>
              <a:ea typeface="+mn-ea"/>
              <a:cs typeface="+mn-cs"/>
            </a:rPr>
            <a:t>事務事業の見直しなどを継続し</a:t>
          </a:r>
          <a:r>
            <a:rPr kumimoji="1" lang="ja-JP" altLang="ja-JP" sz="1300">
              <a:solidFill>
                <a:schemeClr val="dk1"/>
              </a:solidFill>
              <a:effectLst/>
              <a:latin typeface="+mn-lt"/>
              <a:ea typeface="+mn-ea"/>
              <a:cs typeface="+mn-cs"/>
            </a:rPr>
            <a:t>経常経費の抑制に努める。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08" name="直線コネクタ 10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09" name="テキスト ボックス 10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0" name="直線コネクタ 10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1" name="テキスト ボックス 11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2" name="直線コネクタ 11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3" name="テキスト ボックス 11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4" name="直線コネクタ 11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5" name="テキスト ボックス 11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6" name="直線コネクタ 11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164592</xdr:rowOff>
    </xdr:to>
    <xdr:cxnSp macro="">
      <xdr:nvCxnSpPr>
        <xdr:cNvPr id="119" name="直線コネクタ 118"/>
        <xdr:cNvCxnSpPr/>
      </xdr:nvCxnSpPr>
      <xdr:spPr>
        <a:xfrm flipV="1">
          <a:off x="4953000" y="9950450"/>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136669</xdr:rowOff>
    </xdr:from>
    <xdr:ext cx="762000" cy="259045"/>
    <xdr:sp macro="" textlink="">
      <xdr:nvSpPr>
        <xdr:cNvPr id="120" name="財政構造の弾力性最小値テキスト"/>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7</xdr:col>
      <xdr:colOff>63500</xdr:colOff>
      <xdr:row>66</xdr:row>
      <xdr:rowOff>164592</xdr:rowOff>
    </xdr:from>
    <xdr:to>
      <xdr:col>7</xdr:col>
      <xdr:colOff>241300</xdr:colOff>
      <xdr:row>66</xdr:row>
      <xdr:rowOff>164592</xdr:rowOff>
    </xdr:to>
    <xdr:cxnSp macro="">
      <xdr:nvCxnSpPr>
        <xdr:cNvPr id="121" name="直線コネクタ 120"/>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2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23" name="直線コネクタ 12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46990</xdr:rowOff>
    </xdr:from>
    <xdr:to>
      <xdr:col>7</xdr:col>
      <xdr:colOff>152400</xdr:colOff>
      <xdr:row>61</xdr:row>
      <xdr:rowOff>153162</xdr:rowOff>
    </xdr:to>
    <xdr:cxnSp macro="">
      <xdr:nvCxnSpPr>
        <xdr:cNvPr id="124" name="直線コネクタ 123"/>
        <xdr:cNvCxnSpPr/>
      </xdr:nvCxnSpPr>
      <xdr:spPr>
        <a:xfrm>
          <a:off x="4114800" y="10505440"/>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79265</xdr:rowOff>
    </xdr:from>
    <xdr:ext cx="762000" cy="259045"/>
    <xdr:sp macro="" textlink="">
      <xdr:nvSpPr>
        <xdr:cNvPr id="125" name="財政構造の弾力性平均値テキスト"/>
        <xdr:cNvSpPr txBox="1"/>
      </xdr:nvSpPr>
      <xdr:spPr>
        <a:xfrm>
          <a:off x="5041900" y="10537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26" name="フローチャート : 判断 125"/>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107442</xdr:rowOff>
    </xdr:from>
    <xdr:to>
      <xdr:col>6</xdr:col>
      <xdr:colOff>0</xdr:colOff>
      <xdr:row>61</xdr:row>
      <xdr:rowOff>46990</xdr:rowOff>
    </xdr:to>
    <xdr:cxnSp macro="">
      <xdr:nvCxnSpPr>
        <xdr:cNvPr id="127" name="直線コネクタ 126"/>
        <xdr:cNvCxnSpPr/>
      </xdr:nvCxnSpPr>
      <xdr:spPr>
        <a:xfrm>
          <a:off x="3225800" y="1039444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49276</xdr:rowOff>
    </xdr:from>
    <xdr:to>
      <xdr:col>6</xdr:col>
      <xdr:colOff>50800</xdr:colOff>
      <xdr:row>61</xdr:row>
      <xdr:rowOff>150876</xdr:rowOff>
    </xdr:to>
    <xdr:sp macro="" textlink="">
      <xdr:nvSpPr>
        <xdr:cNvPr id="128" name="フローチャート : 判断 127"/>
        <xdr:cNvSpPr/>
      </xdr:nvSpPr>
      <xdr:spPr>
        <a:xfrm>
          <a:off x="4064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135653</xdr:rowOff>
    </xdr:from>
    <xdr:ext cx="736600" cy="259045"/>
    <xdr:sp macro="" textlink="">
      <xdr:nvSpPr>
        <xdr:cNvPr id="129" name="テキスト ボックス 128"/>
        <xdr:cNvSpPr txBox="1"/>
      </xdr:nvSpPr>
      <xdr:spPr>
        <a:xfrm>
          <a:off x="3733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83312</xdr:rowOff>
    </xdr:from>
    <xdr:to>
      <xdr:col>4</xdr:col>
      <xdr:colOff>482600</xdr:colOff>
      <xdr:row>60</xdr:row>
      <xdr:rowOff>107442</xdr:rowOff>
    </xdr:to>
    <xdr:cxnSp macro="">
      <xdr:nvCxnSpPr>
        <xdr:cNvPr id="130" name="直線コネクタ 129"/>
        <xdr:cNvCxnSpPr/>
      </xdr:nvCxnSpPr>
      <xdr:spPr>
        <a:xfrm>
          <a:off x="2336800" y="1037031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68326</xdr:rowOff>
    </xdr:from>
    <xdr:to>
      <xdr:col>4</xdr:col>
      <xdr:colOff>533400</xdr:colOff>
      <xdr:row>63</xdr:row>
      <xdr:rowOff>169926</xdr:rowOff>
    </xdr:to>
    <xdr:sp macro="" textlink="">
      <xdr:nvSpPr>
        <xdr:cNvPr id="131" name="フローチャート : 判断 130"/>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154703</xdr:rowOff>
    </xdr:from>
    <xdr:ext cx="762000" cy="259045"/>
    <xdr:sp macro="" textlink="">
      <xdr:nvSpPr>
        <xdr:cNvPr id="132" name="テキスト ボックス 131"/>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83312</xdr:rowOff>
    </xdr:from>
    <xdr:to>
      <xdr:col>3</xdr:col>
      <xdr:colOff>279400</xdr:colOff>
      <xdr:row>61</xdr:row>
      <xdr:rowOff>3556</xdr:rowOff>
    </xdr:to>
    <xdr:cxnSp macro="">
      <xdr:nvCxnSpPr>
        <xdr:cNvPr id="133" name="直線コネクタ 132"/>
        <xdr:cNvCxnSpPr/>
      </xdr:nvCxnSpPr>
      <xdr:spPr>
        <a:xfrm flipV="1">
          <a:off x="1447800" y="1037031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34" name="フローチャート : 判断 133"/>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35" name="テキスト ボックス 134"/>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36" name="フローチャート : 判断 135"/>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53357</xdr:rowOff>
    </xdr:from>
    <xdr:ext cx="762000" cy="259045"/>
    <xdr:sp macro="" textlink="">
      <xdr:nvSpPr>
        <xdr:cNvPr id="137" name="テキスト ボックス 136"/>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102362</xdr:rowOff>
    </xdr:from>
    <xdr:to>
      <xdr:col>7</xdr:col>
      <xdr:colOff>203200</xdr:colOff>
      <xdr:row>62</xdr:row>
      <xdr:rowOff>32512</xdr:rowOff>
    </xdr:to>
    <xdr:sp macro="" textlink="">
      <xdr:nvSpPr>
        <xdr:cNvPr id="143" name="円/楕円 142"/>
        <xdr:cNvSpPr/>
      </xdr:nvSpPr>
      <xdr:spPr>
        <a:xfrm>
          <a:off x="49022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118889</xdr:rowOff>
    </xdr:from>
    <xdr:ext cx="762000" cy="259045"/>
    <xdr:sp macro="" textlink="">
      <xdr:nvSpPr>
        <xdr:cNvPr id="144" name="財政構造の弾力性該当値テキスト"/>
        <xdr:cNvSpPr txBox="1"/>
      </xdr:nvSpPr>
      <xdr:spPr>
        <a:xfrm>
          <a:off x="50419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167640</xdr:rowOff>
    </xdr:from>
    <xdr:to>
      <xdr:col>6</xdr:col>
      <xdr:colOff>50800</xdr:colOff>
      <xdr:row>61</xdr:row>
      <xdr:rowOff>97790</xdr:rowOff>
    </xdr:to>
    <xdr:sp macro="" textlink="">
      <xdr:nvSpPr>
        <xdr:cNvPr id="145" name="円/楕円 144"/>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107967</xdr:rowOff>
    </xdr:from>
    <xdr:ext cx="736600" cy="259045"/>
    <xdr:sp macro="" textlink="">
      <xdr:nvSpPr>
        <xdr:cNvPr id="146" name="テキスト ボックス 145"/>
        <xdr:cNvSpPr txBox="1"/>
      </xdr:nvSpPr>
      <xdr:spPr>
        <a:xfrm>
          <a:off x="3733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56642</xdr:rowOff>
    </xdr:from>
    <xdr:to>
      <xdr:col>4</xdr:col>
      <xdr:colOff>533400</xdr:colOff>
      <xdr:row>60</xdr:row>
      <xdr:rowOff>158242</xdr:rowOff>
    </xdr:to>
    <xdr:sp macro="" textlink="">
      <xdr:nvSpPr>
        <xdr:cNvPr id="147" name="円/楕円 146"/>
        <xdr:cNvSpPr/>
      </xdr:nvSpPr>
      <xdr:spPr>
        <a:xfrm>
          <a:off x="3175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168419</xdr:rowOff>
    </xdr:from>
    <xdr:ext cx="762000" cy="259045"/>
    <xdr:sp macro="" textlink="">
      <xdr:nvSpPr>
        <xdr:cNvPr id="148" name="テキスト ボックス 147"/>
        <xdr:cNvSpPr txBox="1"/>
      </xdr:nvSpPr>
      <xdr:spPr>
        <a:xfrm>
          <a:off x="2844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32512</xdr:rowOff>
    </xdr:from>
    <xdr:to>
      <xdr:col>3</xdr:col>
      <xdr:colOff>330200</xdr:colOff>
      <xdr:row>60</xdr:row>
      <xdr:rowOff>134112</xdr:rowOff>
    </xdr:to>
    <xdr:sp macro="" textlink="">
      <xdr:nvSpPr>
        <xdr:cNvPr id="149" name="円/楕円 148"/>
        <xdr:cNvSpPr/>
      </xdr:nvSpPr>
      <xdr:spPr>
        <a:xfrm>
          <a:off x="2286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144289</xdr:rowOff>
    </xdr:from>
    <xdr:ext cx="762000" cy="259045"/>
    <xdr:sp macro="" textlink="">
      <xdr:nvSpPr>
        <xdr:cNvPr id="150" name="テキスト ボックス 149"/>
        <xdr:cNvSpPr txBox="1"/>
      </xdr:nvSpPr>
      <xdr:spPr>
        <a:xfrm>
          <a:off x="1955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124206</xdr:rowOff>
    </xdr:from>
    <xdr:to>
      <xdr:col>2</xdr:col>
      <xdr:colOff>127000</xdr:colOff>
      <xdr:row>61</xdr:row>
      <xdr:rowOff>54356</xdr:rowOff>
    </xdr:to>
    <xdr:sp macro="" textlink="">
      <xdr:nvSpPr>
        <xdr:cNvPr id="151" name="円/楕円 150"/>
        <xdr:cNvSpPr/>
      </xdr:nvSpPr>
      <xdr:spPr>
        <a:xfrm>
          <a:off x="1397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64533</xdr:rowOff>
    </xdr:from>
    <xdr:ext cx="762000" cy="259045"/>
    <xdr:sp macro="" textlink="">
      <xdr:nvSpPr>
        <xdr:cNvPr id="152" name="テキスト ボックス 151"/>
        <xdr:cNvSpPr txBox="1"/>
      </xdr:nvSpPr>
      <xdr:spPr>
        <a:xfrm>
          <a:off x="1066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4" name="テキスト ボックス 15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5" name="テキスト ボックス 15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[179,710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0" name="正方形/長方形 15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1" name="正方形/長方形 16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150,922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a:t>
          </a:r>
          <a:r>
            <a:rPr kumimoji="1" lang="ja-JP" altLang="ja-JP" sz="1300">
              <a:solidFill>
                <a:schemeClr val="dk1"/>
              </a:solidFill>
              <a:effectLst/>
              <a:latin typeface="+mn-lt"/>
              <a:ea typeface="+mn-ea"/>
              <a:cs typeface="+mn-cs"/>
            </a:rPr>
            <a:t>類似団体平均と比較して低くなっている要因として、</a:t>
          </a:r>
          <a:r>
            <a:rPr kumimoji="1" lang="ja-JP" altLang="en-US" sz="1300">
              <a:solidFill>
                <a:schemeClr val="dk1"/>
              </a:solidFill>
              <a:effectLst/>
              <a:latin typeface="+mn-lt"/>
              <a:ea typeface="+mn-ea"/>
              <a:cs typeface="+mn-cs"/>
            </a:rPr>
            <a:t>井川町自立計画に基づき</a:t>
          </a:r>
          <a:r>
            <a:rPr kumimoji="1" lang="ja-JP" altLang="ja-JP" sz="1300">
              <a:solidFill>
                <a:schemeClr val="dk1"/>
              </a:solidFill>
              <a:effectLst/>
              <a:latin typeface="+mn-lt"/>
              <a:ea typeface="+mn-ea"/>
              <a:cs typeface="+mn-cs"/>
            </a:rPr>
            <a:t>職員数</a:t>
          </a:r>
          <a:r>
            <a:rPr kumimoji="1" lang="ja-JP" altLang="en-US" sz="1300">
              <a:solidFill>
                <a:schemeClr val="dk1"/>
              </a:solidFill>
              <a:effectLst/>
              <a:latin typeface="+mn-lt"/>
              <a:ea typeface="+mn-ea"/>
              <a:cs typeface="+mn-cs"/>
            </a:rPr>
            <a:t>を大幅に</a:t>
          </a:r>
          <a:r>
            <a:rPr kumimoji="1" lang="ja-JP" altLang="ja-JP" sz="1300">
              <a:solidFill>
                <a:schemeClr val="dk1"/>
              </a:solidFill>
              <a:effectLst/>
              <a:latin typeface="+mn-lt"/>
              <a:ea typeface="+mn-ea"/>
              <a:cs typeface="+mn-cs"/>
            </a:rPr>
            <a:t>削減</a:t>
          </a:r>
          <a:r>
            <a:rPr kumimoji="1" lang="ja-JP" altLang="en-US" sz="1300">
              <a:solidFill>
                <a:schemeClr val="dk1"/>
              </a:solidFill>
              <a:effectLst/>
              <a:latin typeface="+mn-lt"/>
              <a:ea typeface="+mn-ea"/>
              <a:cs typeface="+mn-cs"/>
            </a:rPr>
            <a:t>してきたことにより</a:t>
          </a:r>
          <a:r>
            <a:rPr kumimoji="1" lang="ja-JP" altLang="ja-JP" sz="1300">
              <a:solidFill>
                <a:schemeClr val="dk1"/>
              </a:solidFill>
              <a:effectLst/>
              <a:latin typeface="+mn-lt"/>
              <a:ea typeface="+mn-ea"/>
              <a:cs typeface="+mn-cs"/>
            </a:rPr>
            <a:t>人件費の歳出全体に占める割合が低いこと、ごみ処理業務の広域化、燃料や備品購入の入札制度の導入等により物件費の抑制が図られてきたことが挙げられる。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a:t>
          </a:r>
          <a:r>
            <a:rPr kumimoji="1" lang="ja-JP" altLang="en-US" sz="1300">
              <a:solidFill>
                <a:schemeClr val="dk1"/>
              </a:solidFill>
              <a:effectLst/>
              <a:latin typeface="+mn-lt"/>
              <a:ea typeface="+mn-ea"/>
              <a:cs typeface="+mn-cs"/>
            </a:rPr>
            <a:t>これらの取り組みに加え、</a:t>
          </a:r>
          <a:r>
            <a:rPr kumimoji="1" lang="ja-JP" altLang="ja-JP" sz="1300">
              <a:solidFill>
                <a:schemeClr val="dk1"/>
              </a:solidFill>
              <a:effectLst/>
              <a:latin typeface="+mn-lt"/>
              <a:ea typeface="+mn-ea"/>
              <a:cs typeface="+mn-cs"/>
            </a:rPr>
            <a:t>施設維持管理の適正化を図り、後年度の支出を抑制するとともに、県内町村による電算共同化</a:t>
          </a:r>
          <a:r>
            <a:rPr kumimoji="1" lang="ja-JP" altLang="en-US" sz="1300">
              <a:solidFill>
                <a:schemeClr val="dk1"/>
              </a:solidFill>
              <a:effectLst/>
              <a:latin typeface="+mn-lt"/>
              <a:ea typeface="+mn-ea"/>
              <a:cs typeface="+mn-cs"/>
            </a:rPr>
            <a:t>を引き続き</a:t>
          </a:r>
          <a:r>
            <a:rPr kumimoji="1" lang="ja-JP" altLang="ja-JP" sz="1300">
              <a:solidFill>
                <a:schemeClr val="dk1"/>
              </a:solidFill>
              <a:effectLst/>
              <a:latin typeface="+mn-lt"/>
              <a:ea typeface="+mn-ea"/>
              <a:cs typeface="+mn-cs"/>
            </a:rPr>
            <a:t>推進</a:t>
          </a:r>
          <a:r>
            <a:rPr kumimoji="1" lang="ja-JP" altLang="en-US" sz="1300">
              <a:solidFill>
                <a:schemeClr val="dk1"/>
              </a:solidFill>
              <a:effectLst/>
              <a:latin typeface="+mn-lt"/>
              <a:ea typeface="+mn-ea"/>
              <a:cs typeface="+mn-cs"/>
            </a:rPr>
            <a:t>すること</a:t>
          </a:r>
          <a:r>
            <a:rPr kumimoji="1" lang="ja-JP" altLang="ja-JP" sz="1300">
              <a:solidFill>
                <a:schemeClr val="dk1"/>
              </a:solidFill>
              <a:effectLst/>
              <a:latin typeface="+mn-lt"/>
              <a:ea typeface="+mn-ea"/>
              <a:cs typeface="+mn-cs"/>
            </a:rPr>
            <a:t>により各種電算システムに係る維持コストの低減を図る。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69" name="直線コネクタ 16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1" name="直線コネクタ 17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3" name="直線コネクタ 17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5" name="直線コネクタ 17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7" name="直線コネクタ 17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79" name="直線コネクタ 17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62260</xdr:rowOff>
    </xdr:from>
    <xdr:to>
      <xdr:col>7</xdr:col>
      <xdr:colOff>152400</xdr:colOff>
      <xdr:row>89</xdr:row>
      <xdr:rowOff>128383</xdr:rowOff>
    </xdr:to>
    <xdr:cxnSp macro="">
      <xdr:nvCxnSpPr>
        <xdr:cNvPr id="183" name="直線コネクタ 182"/>
        <xdr:cNvCxnSpPr/>
      </xdr:nvCxnSpPr>
      <xdr:spPr>
        <a:xfrm flipV="1">
          <a:off x="4953000" y="13949710"/>
          <a:ext cx="0" cy="1437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100460</xdr:rowOff>
    </xdr:from>
    <xdr:ext cx="762000" cy="259045"/>
    <xdr:sp macro="" textlink="">
      <xdr:nvSpPr>
        <xdr:cNvPr id="184" name="人件費・物件費等の状況最小値テキスト"/>
        <xdr:cNvSpPr txBox="1"/>
      </xdr:nvSpPr>
      <xdr:spPr>
        <a:xfrm>
          <a:off x="5041900" y="153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1,430,941</a:t>
          </a:r>
          <a:endParaRPr kumimoji="1" lang="ja-JP" altLang="en-US" sz="1000" b="1">
            <a:latin typeface="ＭＳ Ｐゴシック"/>
          </a:endParaRPr>
        </a:p>
      </xdr:txBody>
    </xdr:sp>
    <xdr:clientData/>
  </xdr:oneCellAnchor>
  <xdr:twoCellAnchor>
    <xdr:from>
      <xdr:col>7</xdr:col>
      <xdr:colOff>63500</xdr:colOff>
      <xdr:row>89</xdr:row>
      <xdr:rowOff>128383</xdr:rowOff>
    </xdr:from>
    <xdr:to>
      <xdr:col>7</xdr:col>
      <xdr:colOff>241300</xdr:colOff>
      <xdr:row>89</xdr:row>
      <xdr:rowOff>128383</xdr:rowOff>
    </xdr:to>
    <xdr:cxnSp macro="">
      <xdr:nvCxnSpPr>
        <xdr:cNvPr id="185" name="直線コネクタ 184"/>
        <xdr:cNvCxnSpPr/>
      </xdr:nvCxnSpPr>
      <xdr:spPr>
        <a:xfrm>
          <a:off x="4864100" y="1538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148637</xdr:rowOff>
    </xdr:from>
    <xdr:ext cx="762000" cy="259045"/>
    <xdr:sp macro="" textlink="">
      <xdr:nvSpPr>
        <xdr:cNvPr id="186" name="人件費・物件費等の状況最大値テキスト"/>
        <xdr:cNvSpPr txBox="1"/>
      </xdr:nvSpPr>
      <xdr:spPr>
        <a:xfrm>
          <a:off x="5041900" y="1369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179,710</a:t>
          </a:r>
          <a:endParaRPr kumimoji="1" lang="ja-JP" altLang="en-US" sz="1000" b="1">
            <a:latin typeface="ＭＳ Ｐゴシック"/>
          </a:endParaRPr>
        </a:p>
      </xdr:txBody>
    </xdr:sp>
    <xdr:clientData/>
  </xdr:oneCellAnchor>
  <xdr:twoCellAnchor>
    <xdr:from>
      <xdr:col>7</xdr:col>
      <xdr:colOff>63500</xdr:colOff>
      <xdr:row>81</xdr:row>
      <xdr:rowOff>62260</xdr:rowOff>
    </xdr:from>
    <xdr:to>
      <xdr:col>7</xdr:col>
      <xdr:colOff>241300</xdr:colOff>
      <xdr:row>81</xdr:row>
      <xdr:rowOff>62260</xdr:rowOff>
    </xdr:to>
    <xdr:cxnSp macro="">
      <xdr:nvCxnSpPr>
        <xdr:cNvPr id="187" name="直線コネクタ 186"/>
        <xdr:cNvCxnSpPr/>
      </xdr:nvCxnSpPr>
      <xdr:spPr>
        <a:xfrm>
          <a:off x="4864100" y="1394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45589</xdr:rowOff>
    </xdr:from>
    <xdr:to>
      <xdr:col>7</xdr:col>
      <xdr:colOff>152400</xdr:colOff>
      <xdr:row>81</xdr:row>
      <xdr:rowOff>62260</xdr:rowOff>
    </xdr:to>
    <xdr:cxnSp macro="">
      <xdr:nvCxnSpPr>
        <xdr:cNvPr id="188" name="直線コネクタ 187"/>
        <xdr:cNvCxnSpPr/>
      </xdr:nvCxnSpPr>
      <xdr:spPr>
        <a:xfrm>
          <a:off x="4114800" y="13933039"/>
          <a:ext cx="838200" cy="1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166533</xdr:rowOff>
    </xdr:from>
    <xdr:ext cx="762000" cy="259045"/>
    <xdr:sp macro="" textlink="">
      <xdr:nvSpPr>
        <xdr:cNvPr id="189" name="人件費・物件費等の状況平均値テキスト"/>
        <xdr:cNvSpPr txBox="1"/>
      </xdr:nvSpPr>
      <xdr:spPr>
        <a:xfrm>
          <a:off x="5041900" y="14053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338,969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23006</xdr:rowOff>
    </xdr:from>
    <xdr:to>
      <xdr:col>7</xdr:col>
      <xdr:colOff>203200</xdr:colOff>
      <xdr:row>82</xdr:row>
      <xdr:rowOff>124606</xdr:rowOff>
    </xdr:to>
    <xdr:sp macro="" textlink="">
      <xdr:nvSpPr>
        <xdr:cNvPr id="190" name="フローチャート : 判断 189"/>
        <xdr:cNvSpPr/>
      </xdr:nvSpPr>
      <xdr:spPr>
        <a:xfrm>
          <a:off x="49022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45025</xdr:rowOff>
    </xdr:from>
    <xdr:to>
      <xdr:col>6</xdr:col>
      <xdr:colOff>0</xdr:colOff>
      <xdr:row>81</xdr:row>
      <xdr:rowOff>45589</xdr:rowOff>
    </xdr:to>
    <xdr:cxnSp macro="">
      <xdr:nvCxnSpPr>
        <xdr:cNvPr id="191" name="直線コネクタ 190"/>
        <xdr:cNvCxnSpPr/>
      </xdr:nvCxnSpPr>
      <xdr:spPr>
        <a:xfrm>
          <a:off x="3225800" y="13932475"/>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169833</xdr:rowOff>
    </xdr:from>
    <xdr:to>
      <xdr:col>6</xdr:col>
      <xdr:colOff>50800</xdr:colOff>
      <xdr:row>82</xdr:row>
      <xdr:rowOff>99983</xdr:rowOff>
    </xdr:to>
    <xdr:sp macro="" textlink="">
      <xdr:nvSpPr>
        <xdr:cNvPr id="192" name="フローチャート : 判断 191"/>
        <xdr:cNvSpPr/>
      </xdr:nvSpPr>
      <xdr:spPr>
        <a:xfrm>
          <a:off x="4064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84760</xdr:rowOff>
    </xdr:from>
    <xdr:ext cx="736600" cy="259045"/>
    <xdr:sp macro="" textlink="">
      <xdr:nvSpPr>
        <xdr:cNvPr id="193" name="テキスト ボックス 192"/>
        <xdr:cNvSpPr txBox="1"/>
      </xdr:nvSpPr>
      <xdr:spPr>
        <a:xfrm>
          <a:off x="3733800" y="14143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33790</xdr:rowOff>
    </xdr:from>
    <xdr:to>
      <xdr:col>4</xdr:col>
      <xdr:colOff>482600</xdr:colOff>
      <xdr:row>81</xdr:row>
      <xdr:rowOff>45025</xdr:rowOff>
    </xdr:to>
    <xdr:cxnSp macro="">
      <xdr:nvCxnSpPr>
        <xdr:cNvPr id="194" name="直線コネクタ 193"/>
        <xdr:cNvCxnSpPr/>
      </xdr:nvCxnSpPr>
      <xdr:spPr>
        <a:xfrm>
          <a:off x="2336800" y="13921240"/>
          <a:ext cx="889000" cy="1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53871</xdr:rowOff>
    </xdr:from>
    <xdr:to>
      <xdr:col>4</xdr:col>
      <xdr:colOff>533400</xdr:colOff>
      <xdr:row>81</xdr:row>
      <xdr:rowOff>155471</xdr:rowOff>
    </xdr:to>
    <xdr:sp macro="" textlink="">
      <xdr:nvSpPr>
        <xdr:cNvPr id="195" name="フローチャート : 判断 194"/>
        <xdr:cNvSpPr/>
      </xdr:nvSpPr>
      <xdr:spPr>
        <a:xfrm>
          <a:off x="3175000" y="1394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140248</xdr:rowOff>
    </xdr:from>
    <xdr:ext cx="762000" cy="259045"/>
    <xdr:sp macro="" textlink="">
      <xdr:nvSpPr>
        <xdr:cNvPr id="196" name="テキスト ボックス 195"/>
        <xdr:cNvSpPr txBox="1"/>
      </xdr:nvSpPr>
      <xdr:spPr>
        <a:xfrm>
          <a:off x="2844800" y="14027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33790</xdr:rowOff>
    </xdr:from>
    <xdr:to>
      <xdr:col>3</xdr:col>
      <xdr:colOff>279400</xdr:colOff>
      <xdr:row>81</xdr:row>
      <xdr:rowOff>42055</xdr:rowOff>
    </xdr:to>
    <xdr:cxnSp macro="">
      <xdr:nvCxnSpPr>
        <xdr:cNvPr id="197" name="直線コネクタ 196"/>
        <xdr:cNvCxnSpPr/>
      </xdr:nvCxnSpPr>
      <xdr:spPr>
        <a:xfrm flipV="1">
          <a:off x="1447800" y="13921240"/>
          <a:ext cx="889000" cy="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34658</xdr:rowOff>
    </xdr:from>
    <xdr:to>
      <xdr:col>3</xdr:col>
      <xdr:colOff>330200</xdr:colOff>
      <xdr:row>81</xdr:row>
      <xdr:rowOff>136258</xdr:rowOff>
    </xdr:to>
    <xdr:sp macro="" textlink="">
      <xdr:nvSpPr>
        <xdr:cNvPr id="198" name="フローチャート : 判断 197"/>
        <xdr:cNvSpPr/>
      </xdr:nvSpPr>
      <xdr:spPr>
        <a:xfrm>
          <a:off x="2286000" y="1392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121035</xdr:rowOff>
    </xdr:from>
    <xdr:ext cx="762000" cy="259045"/>
    <xdr:sp macro="" textlink="">
      <xdr:nvSpPr>
        <xdr:cNvPr id="199" name="テキスト ボックス 198"/>
        <xdr:cNvSpPr txBox="1"/>
      </xdr:nvSpPr>
      <xdr:spPr>
        <a:xfrm>
          <a:off x="1955800" y="14008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45103</xdr:rowOff>
    </xdr:from>
    <xdr:to>
      <xdr:col>2</xdr:col>
      <xdr:colOff>127000</xdr:colOff>
      <xdr:row>81</xdr:row>
      <xdr:rowOff>146703</xdr:rowOff>
    </xdr:to>
    <xdr:sp macro="" textlink="">
      <xdr:nvSpPr>
        <xdr:cNvPr id="200" name="フローチャート : 判断 199"/>
        <xdr:cNvSpPr/>
      </xdr:nvSpPr>
      <xdr:spPr>
        <a:xfrm>
          <a:off x="1397000" y="1393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131480</xdr:rowOff>
    </xdr:from>
    <xdr:ext cx="762000" cy="259045"/>
    <xdr:sp macro="" textlink="">
      <xdr:nvSpPr>
        <xdr:cNvPr id="201" name="テキスト ボックス 200"/>
        <xdr:cNvSpPr txBox="1"/>
      </xdr:nvSpPr>
      <xdr:spPr>
        <a:xfrm>
          <a:off x="1066800" y="1401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11460</xdr:rowOff>
    </xdr:from>
    <xdr:to>
      <xdr:col>7</xdr:col>
      <xdr:colOff>203200</xdr:colOff>
      <xdr:row>81</xdr:row>
      <xdr:rowOff>113060</xdr:rowOff>
    </xdr:to>
    <xdr:sp macro="" textlink="">
      <xdr:nvSpPr>
        <xdr:cNvPr id="207" name="円/楕円 206"/>
        <xdr:cNvSpPr/>
      </xdr:nvSpPr>
      <xdr:spPr>
        <a:xfrm>
          <a:off x="4902200" y="1389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104187</xdr:rowOff>
    </xdr:from>
    <xdr:ext cx="762000" cy="259045"/>
    <xdr:sp macro="" textlink="">
      <xdr:nvSpPr>
        <xdr:cNvPr id="208" name="人件費・物件費等の状況該当値テキスト"/>
        <xdr:cNvSpPr txBox="1"/>
      </xdr:nvSpPr>
      <xdr:spPr>
        <a:xfrm>
          <a:off x="5041900" y="13820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179,710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166239</xdr:rowOff>
    </xdr:from>
    <xdr:to>
      <xdr:col>6</xdr:col>
      <xdr:colOff>50800</xdr:colOff>
      <xdr:row>81</xdr:row>
      <xdr:rowOff>96389</xdr:rowOff>
    </xdr:to>
    <xdr:sp macro="" textlink="">
      <xdr:nvSpPr>
        <xdr:cNvPr id="209" name="円/楕円 208"/>
        <xdr:cNvSpPr/>
      </xdr:nvSpPr>
      <xdr:spPr>
        <a:xfrm>
          <a:off x="4064000" y="1388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106566</xdr:rowOff>
    </xdr:from>
    <xdr:ext cx="736600" cy="259045"/>
    <xdr:sp macro="" textlink="">
      <xdr:nvSpPr>
        <xdr:cNvPr id="210" name="テキスト ボックス 209"/>
        <xdr:cNvSpPr txBox="1"/>
      </xdr:nvSpPr>
      <xdr:spPr>
        <a:xfrm>
          <a:off x="3733800" y="13651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165,202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165675</xdr:rowOff>
    </xdr:from>
    <xdr:to>
      <xdr:col>4</xdr:col>
      <xdr:colOff>533400</xdr:colOff>
      <xdr:row>81</xdr:row>
      <xdr:rowOff>95825</xdr:rowOff>
    </xdr:to>
    <xdr:sp macro="" textlink="">
      <xdr:nvSpPr>
        <xdr:cNvPr id="211" name="円/楕円 210"/>
        <xdr:cNvSpPr/>
      </xdr:nvSpPr>
      <xdr:spPr>
        <a:xfrm>
          <a:off x="3175000" y="1388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106002</xdr:rowOff>
    </xdr:from>
    <xdr:ext cx="762000" cy="259045"/>
    <xdr:sp macro="" textlink="">
      <xdr:nvSpPr>
        <xdr:cNvPr id="212" name="テキスト ボックス 211"/>
        <xdr:cNvSpPr txBox="1"/>
      </xdr:nvSpPr>
      <xdr:spPr>
        <a:xfrm>
          <a:off x="2844800" y="1365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164,711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154440</xdr:rowOff>
    </xdr:from>
    <xdr:to>
      <xdr:col>3</xdr:col>
      <xdr:colOff>330200</xdr:colOff>
      <xdr:row>81</xdr:row>
      <xdr:rowOff>84590</xdr:rowOff>
    </xdr:to>
    <xdr:sp macro="" textlink="">
      <xdr:nvSpPr>
        <xdr:cNvPr id="213" name="円/楕円 212"/>
        <xdr:cNvSpPr/>
      </xdr:nvSpPr>
      <xdr:spPr>
        <a:xfrm>
          <a:off x="2286000" y="13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94767</xdr:rowOff>
    </xdr:from>
    <xdr:ext cx="762000" cy="259045"/>
    <xdr:sp macro="" textlink="">
      <xdr:nvSpPr>
        <xdr:cNvPr id="214" name="テキスト ボックス 213"/>
        <xdr:cNvSpPr txBox="1"/>
      </xdr:nvSpPr>
      <xdr:spPr>
        <a:xfrm>
          <a:off x="1955800" y="1363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154,933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162705</xdr:rowOff>
    </xdr:from>
    <xdr:to>
      <xdr:col>2</xdr:col>
      <xdr:colOff>127000</xdr:colOff>
      <xdr:row>81</xdr:row>
      <xdr:rowOff>92855</xdr:rowOff>
    </xdr:to>
    <xdr:sp macro="" textlink="">
      <xdr:nvSpPr>
        <xdr:cNvPr id="215" name="円/楕円 214"/>
        <xdr:cNvSpPr/>
      </xdr:nvSpPr>
      <xdr:spPr>
        <a:xfrm>
          <a:off x="1397000" y="1387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103032</xdr:rowOff>
    </xdr:from>
    <xdr:ext cx="762000" cy="259045"/>
    <xdr:sp macro="" textlink="">
      <xdr:nvSpPr>
        <xdr:cNvPr id="216" name="テキスト ボックス 215"/>
        <xdr:cNvSpPr txBox="1"/>
      </xdr:nvSpPr>
      <xdr:spPr>
        <a:xfrm>
          <a:off x="1066800" y="1364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162,126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機構改革や組織の再編により他自治体と比較すると管理職のポストが少ないことに加え、職員の年齢構成の偏りも影響し、類似団体平均より指数が低くなっている。今後も人事院勧告に沿った適正な運用を図っ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2" name="直線コネクタ 23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3" name="テキスト ボックス 23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4" name="直線コネクタ 23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5" name="テキスト ボックス 23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8" name="直線コネクタ 23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9" name="テキスト ボックス 23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0" name="直線コネクタ 23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1" name="テキスト ボックス 24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52493</xdr:rowOff>
    </xdr:from>
    <xdr:to>
      <xdr:col>24</xdr:col>
      <xdr:colOff>558800</xdr:colOff>
      <xdr:row>87</xdr:row>
      <xdr:rowOff>42757</xdr:rowOff>
    </xdr:to>
    <xdr:cxnSp macro="">
      <xdr:nvCxnSpPr>
        <xdr:cNvPr id="245" name="直線コネクタ 244"/>
        <xdr:cNvCxnSpPr/>
      </xdr:nvCxnSpPr>
      <xdr:spPr>
        <a:xfrm flipV="1">
          <a:off x="17018000" y="13768493"/>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14834</xdr:rowOff>
    </xdr:from>
    <xdr:ext cx="762000" cy="259045"/>
    <xdr:sp macro="" textlink="">
      <xdr:nvSpPr>
        <xdr:cNvPr id="246" name="給与水準   （国との比較）最小値テキスト"/>
        <xdr:cNvSpPr txBox="1"/>
      </xdr:nvSpPr>
      <xdr:spPr>
        <a:xfrm>
          <a:off x="17106900" y="149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87</xdr:row>
      <xdr:rowOff>42757</xdr:rowOff>
    </xdr:from>
    <xdr:to>
      <xdr:col>24</xdr:col>
      <xdr:colOff>647700</xdr:colOff>
      <xdr:row>87</xdr:row>
      <xdr:rowOff>42757</xdr:rowOff>
    </xdr:to>
    <xdr:cxnSp macro="">
      <xdr:nvCxnSpPr>
        <xdr:cNvPr id="247" name="直線コネクタ 246"/>
        <xdr:cNvCxnSpPr/>
      </xdr:nvCxnSpPr>
      <xdr:spPr>
        <a:xfrm>
          <a:off x="16929100" y="1495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138870</xdr:rowOff>
    </xdr:from>
    <xdr:ext cx="762000" cy="259045"/>
    <xdr:sp macro="" textlink="">
      <xdr:nvSpPr>
        <xdr:cNvPr id="248" name="給与水準   （国との比較）最大値テキスト"/>
        <xdr:cNvSpPr txBox="1"/>
      </xdr:nvSpPr>
      <xdr:spPr>
        <a:xfrm>
          <a:off x="17106900" y="1351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80</xdr:row>
      <xdr:rowOff>52493</xdr:rowOff>
    </xdr:from>
    <xdr:to>
      <xdr:col>24</xdr:col>
      <xdr:colOff>647700</xdr:colOff>
      <xdr:row>80</xdr:row>
      <xdr:rowOff>52493</xdr:rowOff>
    </xdr:to>
    <xdr:cxnSp macro="">
      <xdr:nvCxnSpPr>
        <xdr:cNvPr id="249" name="直線コネクタ 248"/>
        <xdr:cNvCxnSpPr/>
      </xdr:nvCxnSpPr>
      <xdr:spPr>
        <a:xfrm>
          <a:off x="16929100" y="137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160020</xdr:rowOff>
    </xdr:from>
    <xdr:to>
      <xdr:col>24</xdr:col>
      <xdr:colOff>558800</xdr:colOff>
      <xdr:row>83</xdr:row>
      <xdr:rowOff>133350</xdr:rowOff>
    </xdr:to>
    <xdr:cxnSp macro="">
      <xdr:nvCxnSpPr>
        <xdr:cNvPr id="250" name="直線コネクタ 249"/>
        <xdr:cNvCxnSpPr/>
      </xdr:nvCxnSpPr>
      <xdr:spPr>
        <a:xfrm flipV="1">
          <a:off x="16179800" y="142189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100347</xdr:rowOff>
    </xdr:from>
    <xdr:ext cx="762000" cy="259045"/>
    <xdr:sp macro="" textlink="">
      <xdr:nvSpPr>
        <xdr:cNvPr id="251" name="給与水準   （国との比較）平均値テキスト"/>
        <xdr:cNvSpPr txBox="1"/>
      </xdr:nvSpPr>
      <xdr:spPr>
        <a:xfrm>
          <a:off x="17106900" y="1450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2" name="フローチャート : 判断 251"/>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103716</xdr:rowOff>
    </xdr:from>
    <xdr:to>
      <xdr:col>23</xdr:col>
      <xdr:colOff>406400</xdr:colOff>
      <xdr:row>83</xdr:row>
      <xdr:rowOff>133350</xdr:rowOff>
    </xdr:to>
    <xdr:cxnSp macro="">
      <xdr:nvCxnSpPr>
        <xdr:cNvPr id="253" name="直線コネクタ 252"/>
        <xdr:cNvCxnSpPr/>
      </xdr:nvCxnSpPr>
      <xdr:spPr>
        <a:xfrm>
          <a:off x="15290800" y="1416261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4" name="フローチャート : 判断 253"/>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55" name="テキスト ボックス 254"/>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55457</xdr:rowOff>
    </xdr:from>
    <xdr:to>
      <xdr:col>22</xdr:col>
      <xdr:colOff>203200</xdr:colOff>
      <xdr:row>82</xdr:row>
      <xdr:rowOff>103716</xdr:rowOff>
    </xdr:to>
    <xdr:cxnSp macro="">
      <xdr:nvCxnSpPr>
        <xdr:cNvPr id="256" name="直線コネクタ 255"/>
        <xdr:cNvCxnSpPr/>
      </xdr:nvCxnSpPr>
      <xdr:spPr>
        <a:xfrm>
          <a:off x="14401800" y="1411435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57" name="フローチャート : 判断 256"/>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58" name="テキスト ボックス 257"/>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55457</xdr:rowOff>
    </xdr:from>
    <xdr:to>
      <xdr:col>21</xdr:col>
      <xdr:colOff>0</xdr:colOff>
      <xdr:row>85</xdr:row>
      <xdr:rowOff>31750</xdr:rowOff>
    </xdr:to>
    <xdr:cxnSp macro="">
      <xdr:nvCxnSpPr>
        <xdr:cNvPr id="259" name="直線コネクタ 258"/>
        <xdr:cNvCxnSpPr/>
      </xdr:nvCxnSpPr>
      <xdr:spPr>
        <a:xfrm flipV="1">
          <a:off x="13512800" y="14114357"/>
          <a:ext cx="889000" cy="49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0" name="フローチャート : 判断 259"/>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1" name="テキスト ボックス 260"/>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2" name="フローチャート : 判断 261"/>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63" name="テキスト ボックス 262"/>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109220</xdr:rowOff>
    </xdr:from>
    <xdr:to>
      <xdr:col>24</xdr:col>
      <xdr:colOff>609600</xdr:colOff>
      <xdr:row>83</xdr:row>
      <xdr:rowOff>39370</xdr:rowOff>
    </xdr:to>
    <xdr:sp macro="" textlink="">
      <xdr:nvSpPr>
        <xdr:cNvPr id="269" name="円/楕円 268"/>
        <xdr:cNvSpPr/>
      </xdr:nvSpPr>
      <xdr:spPr>
        <a:xfrm>
          <a:off x="169672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125747</xdr:rowOff>
    </xdr:from>
    <xdr:ext cx="762000" cy="259045"/>
    <xdr:sp macro="" textlink="">
      <xdr:nvSpPr>
        <xdr:cNvPr id="270" name="給与水準   （国との比較）該当値テキスト"/>
        <xdr:cNvSpPr txBox="1"/>
      </xdr:nvSpPr>
      <xdr:spPr>
        <a:xfrm>
          <a:off x="17106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82550</xdr:rowOff>
    </xdr:from>
    <xdr:to>
      <xdr:col>23</xdr:col>
      <xdr:colOff>457200</xdr:colOff>
      <xdr:row>84</xdr:row>
      <xdr:rowOff>12700</xdr:rowOff>
    </xdr:to>
    <xdr:sp macro="" textlink="">
      <xdr:nvSpPr>
        <xdr:cNvPr id="271" name="円/楕円 270"/>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72" name="テキスト ボックス 271"/>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52916</xdr:rowOff>
    </xdr:from>
    <xdr:to>
      <xdr:col>22</xdr:col>
      <xdr:colOff>254000</xdr:colOff>
      <xdr:row>82</xdr:row>
      <xdr:rowOff>154516</xdr:rowOff>
    </xdr:to>
    <xdr:sp macro="" textlink="">
      <xdr:nvSpPr>
        <xdr:cNvPr id="273" name="円/楕円 272"/>
        <xdr:cNvSpPr/>
      </xdr:nvSpPr>
      <xdr:spPr>
        <a:xfrm>
          <a:off x="15240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164693</xdr:rowOff>
    </xdr:from>
    <xdr:ext cx="762000" cy="259045"/>
    <xdr:sp macro="" textlink="">
      <xdr:nvSpPr>
        <xdr:cNvPr id="274" name="テキスト ボックス 273"/>
        <xdr:cNvSpPr txBox="1"/>
      </xdr:nvSpPr>
      <xdr:spPr>
        <a:xfrm>
          <a:off x="14909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4657</xdr:rowOff>
    </xdr:from>
    <xdr:to>
      <xdr:col>21</xdr:col>
      <xdr:colOff>50800</xdr:colOff>
      <xdr:row>82</xdr:row>
      <xdr:rowOff>106257</xdr:rowOff>
    </xdr:to>
    <xdr:sp macro="" textlink="">
      <xdr:nvSpPr>
        <xdr:cNvPr id="275" name="円/楕円 274"/>
        <xdr:cNvSpPr/>
      </xdr:nvSpPr>
      <xdr:spPr>
        <a:xfrm>
          <a:off x="14351000" y="1406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116434</xdr:rowOff>
    </xdr:from>
    <xdr:ext cx="762000" cy="259045"/>
    <xdr:sp macro="" textlink="">
      <xdr:nvSpPr>
        <xdr:cNvPr id="276" name="テキスト ボックス 275"/>
        <xdr:cNvSpPr txBox="1"/>
      </xdr:nvSpPr>
      <xdr:spPr>
        <a:xfrm>
          <a:off x="14020800" y="1383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77" name="円/楕円 276"/>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92727</xdr:rowOff>
    </xdr:from>
    <xdr:ext cx="762000" cy="259045"/>
    <xdr:sp macro="" textlink="">
      <xdr:nvSpPr>
        <xdr:cNvPr id="278" name="テキスト ボックス 27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平成１７年度から平成２６年度にかけて</a:t>
          </a:r>
          <a:r>
            <a:rPr kumimoji="1" lang="ja-JP" altLang="en-US" sz="1300">
              <a:solidFill>
                <a:schemeClr val="dk1"/>
              </a:solidFill>
              <a:effectLst/>
              <a:latin typeface="+mn-lt"/>
              <a:ea typeface="+mn-ea"/>
              <a:cs typeface="+mn-cs"/>
            </a:rPr>
            <a:t>井川町</a:t>
          </a:r>
          <a:r>
            <a:rPr kumimoji="1" lang="ja-JP" altLang="ja-JP" sz="1300">
              <a:solidFill>
                <a:schemeClr val="dk1"/>
              </a:solidFill>
              <a:effectLst/>
              <a:latin typeface="+mn-lt"/>
              <a:ea typeface="+mn-ea"/>
              <a:cs typeface="+mn-cs"/>
            </a:rPr>
            <a:t>自立計画に基づき新規採用抑制による職員削減や早期退職の勧奨を実施してきたことで、人口千人当たり職員数は類似団体平均を下回っている。計画期間は終了しているが今後も引き続</a:t>
          </a:r>
          <a:r>
            <a:rPr kumimoji="1" lang="ja-JP" altLang="en-US" sz="1300">
              <a:solidFill>
                <a:schemeClr val="dk1"/>
              </a:solidFill>
              <a:effectLst/>
              <a:latin typeface="+mn-lt"/>
              <a:ea typeface="+mn-ea"/>
              <a:cs typeface="+mn-cs"/>
            </a:rPr>
            <a:t>き第四次井川町総合振興計画に基づき業務の改善・合理化を図り</a:t>
          </a:r>
          <a:r>
            <a:rPr kumimoji="1" lang="ja-JP" altLang="ja-JP" sz="1300">
              <a:solidFill>
                <a:schemeClr val="dk1"/>
              </a:solidFill>
              <a:effectLst/>
              <a:latin typeface="+mn-lt"/>
              <a:ea typeface="+mn-ea"/>
              <a:cs typeface="+mn-cs"/>
            </a:rPr>
            <a:t>、適正な人員管理に努める。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5" name="直線コネクタ 29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6" name="テキスト ボックス 29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7" name="直線コネクタ 29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8" name="テキスト ボックス 29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9" name="直線コネクタ 29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0" name="テキスト ボックス 29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1" name="直線コネクタ 30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2" name="テキスト ボックス 30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22263</xdr:rowOff>
    </xdr:from>
    <xdr:to>
      <xdr:col>24</xdr:col>
      <xdr:colOff>558800</xdr:colOff>
      <xdr:row>67</xdr:row>
      <xdr:rowOff>25476</xdr:rowOff>
    </xdr:to>
    <xdr:cxnSp macro="">
      <xdr:nvCxnSpPr>
        <xdr:cNvPr id="305" name="直線コネクタ 304"/>
        <xdr:cNvCxnSpPr/>
      </xdr:nvCxnSpPr>
      <xdr:spPr>
        <a:xfrm flipV="1">
          <a:off x="17018000" y="10309263"/>
          <a:ext cx="0" cy="1203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169003</xdr:rowOff>
    </xdr:from>
    <xdr:ext cx="762000" cy="259045"/>
    <xdr:sp macro="" textlink="">
      <xdr:nvSpPr>
        <xdr:cNvPr id="306" name="定員管理の状況最小値テキスト"/>
        <xdr:cNvSpPr txBox="1"/>
      </xdr:nvSpPr>
      <xdr:spPr>
        <a:xfrm>
          <a:off x="17106900" y="1148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59.74</a:t>
          </a:r>
          <a:endParaRPr kumimoji="1" lang="ja-JP" altLang="en-US" sz="1000" b="1">
            <a:latin typeface="ＭＳ Ｐゴシック"/>
          </a:endParaRPr>
        </a:p>
      </xdr:txBody>
    </xdr:sp>
    <xdr:clientData/>
  </xdr:oneCellAnchor>
  <xdr:twoCellAnchor>
    <xdr:from>
      <xdr:col>24</xdr:col>
      <xdr:colOff>469900</xdr:colOff>
      <xdr:row>67</xdr:row>
      <xdr:rowOff>25476</xdr:rowOff>
    </xdr:from>
    <xdr:to>
      <xdr:col>24</xdr:col>
      <xdr:colOff>647700</xdr:colOff>
      <xdr:row>67</xdr:row>
      <xdr:rowOff>25476</xdr:rowOff>
    </xdr:to>
    <xdr:cxnSp macro="">
      <xdr:nvCxnSpPr>
        <xdr:cNvPr id="307" name="直線コネクタ 306"/>
        <xdr:cNvCxnSpPr/>
      </xdr:nvCxnSpPr>
      <xdr:spPr>
        <a:xfrm>
          <a:off x="16929100" y="1151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108640</xdr:rowOff>
    </xdr:from>
    <xdr:ext cx="762000" cy="259045"/>
    <xdr:sp macro="" textlink="">
      <xdr:nvSpPr>
        <xdr:cNvPr id="308" name="定員管理の状況最大値テキスト"/>
        <xdr:cNvSpPr txBox="1"/>
      </xdr:nvSpPr>
      <xdr:spPr>
        <a:xfrm>
          <a:off x="17106900" y="1005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60</xdr:row>
      <xdr:rowOff>22263</xdr:rowOff>
    </xdr:from>
    <xdr:to>
      <xdr:col>24</xdr:col>
      <xdr:colOff>647700</xdr:colOff>
      <xdr:row>60</xdr:row>
      <xdr:rowOff>22263</xdr:rowOff>
    </xdr:to>
    <xdr:cxnSp macro="">
      <xdr:nvCxnSpPr>
        <xdr:cNvPr id="309" name="直線コネクタ 308"/>
        <xdr:cNvCxnSpPr/>
      </xdr:nvCxnSpPr>
      <xdr:spPr>
        <a:xfrm>
          <a:off x="16929100" y="10309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22746</xdr:rowOff>
    </xdr:from>
    <xdr:to>
      <xdr:col>24</xdr:col>
      <xdr:colOff>558800</xdr:colOff>
      <xdr:row>60</xdr:row>
      <xdr:rowOff>22987</xdr:rowOff>
    </xdr:to>
    <xdr:cxnSp macro="">
      <xdr:nvCxnSpPr>
        <xdr:cNvPr id="310" name="直線コネクタ 309"/>
        <xdr:cNvCxnSpPr/>
      </xdr:nvCxnSpPr>
      <xdr:spPr>
        <a:xfrm flipV="1">
          <a:off x="16179800" y="10309746"/>
          <a:ext cx="8382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150816</xdr:rowOff>
    </xdr:from>
    <xdr:ext cx="762000" cy="259045"/>
    <xdr:sp macro="" textlink="">
      <xdr:nvSpPr>
        <xdr:cNvPr id="311" name="定員管理の状況平均値テキスト"/>
        <xdr:cNvSpPr txBox="1"/>
      </xdr:nvSpPr>
      <xdr:spPr>
        <a:xfrm>
          <a:off x="17106900" y="1043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7289</xdr:rowOff>
    </xdr:from>
    <xdr:to>
      <xdr:col>24</xdr:col>
      <xdr:colOff>609600</xdr:colOff>
      <xdr:row>61</xdr:row>
      <xdr:rowOff>108889</xdr:rowOff>
    </xdr:to>
    <xdr:sp macro="" textlink="">
      <xdr:nvSpPr>
        <xdr:cNvPr id="312" name="フローチャート : 判断 311"/>
        <xdr:cNvSpPr/>
      </xdr:nvSpPr>
      <xdr:spPr>
        <a:xfrm>
          <a:off x="169672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166205</xdr:rowOff>
    </xdr:from>
    <xdr:to>
      <xdr:col>23</xdr:col>
      <xdr:colOff>406400</xdr:colOff>
      <xdr:row>60</xdr:row>
      <xdr:rowOff>22987</xdr:rowOff>
    </xdr:to>
    <xdr:cxnSp macro="">
      <xdr:nvCxnSpPr>
        <xdr:cNvPr id="313" name="直線コネクタ 312"/>
        <xdr:cNvCxnSpPr/>
      </xdr:nvCxnSpPr>
      <xdr:spPr>
        <a:xfrm>
          <a:off x="15290800" y="10281755"/>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137719</xdr:rowOff>
    </xdr:from>
    <xdr:to>
      <xdr:col>23</xdr:col>
      <xdr:colOff>457200</xdr:colOff>
      <xdr:row>61</xdr:row>
      <xdr:rowOff>67869</xdr:rowOff>
    </xdr:to>
    <xdr:sp macro="" textlink="">
      <xdr:nvSpPr>
        <xdr:cNvPr id="314" name="フローチャート : 判断 313"/>
        <xdr:cNvSpPr/>
      </xdr:nvSpPr>
      <xdr:spPr>
        <a:xfrm>
          <a:off x="16129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52646</xdr:rowOff>
    </xdr:from>
    <xdr:ext cx="736600" cy="259045"/>
    <xdr:sp macro="" textlink="">
      <xdr:nvSpPr>
        <xdr:cNvPr id="315" name="テキスト ボックス 314"/>
        <xdr:cNvSpPr txBox="1"/>
      </xdr:nvSpPr>
      <xdr:spPr>
        <a:xfrm>
          <a:off x="15798800" y="10511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162585</xdr:rowOff>
    </xdr:from>
    <xdr:to>
      <xdr:col>22</xdr:col>
      <xdr:colOff>203200</xdr:colOff>
      <xdr:row>59</xdr:row>
      <xdr:rowOff>166205</xdr:rowOff>
    </xdr:to>
    <xdr:cxnSp macro="">
      <xdr:nvCxnSpPr>
        <xdr:cNvPr id="316" name="直線コネクタ 315"/>
        <xdr:cNvCxnSpPr/>
      </xdr:nvCxnSpPr>
      <xdr:spPr>
        <a:xfrm>
          <a:off x="14401800" y="10278135"/>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33477</xdr:rowOff>
    </xdr:from>
    <xdr:to>
      <xdr:col>22</xdr:col>
      <xdr:colOff>254000</xdr:colOff>
      <xdr:row>60</xdr:row>
      <xdr:rowOff>135077</xdr:rowOff>
    </xdr:to>
    <xdr:sp macro="" textlink="">
      <xdr:nvSpPr>
        <xdr:cNvPr id="317" name="フローチャート : 判断 316"/>
        <xdr:cNvSpPr/>
      </xdr:nvSpPr>
      <xdr:spPr>
        <a:xfrm>
          <a:off x="15240000" y="10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119854</xdr:rowOff>
    </xdr:from>
    <xdr:ext cx="762000" cy="259045"/>
    <xdr:sp macro="" textlink="">
      <xdr:nvSpPr>
        <xdr:cNvPr id="318" name="テキスト ボックス 317"/>
        <xdr:cNvSpPr txBox="1"/>
      </xdr:nvSpPr>
      <xdr:spPr>
        <a:xfrm>
          <a:off x="14909800" y="1040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162585</xdr:rowOff>
    </xdr:from>
    <xdr:to>
      <xdr:col>21</xdr:col>
      <xdr:colOff>0</xdr:colOff>
      <xdr:row>59</xdr:row>
      <xdr:rowOff>169825</xdr:rowOff>
    </xdr:to>
    <xdr:cxnSp macro="">
      <xdr:nvCxnSpPr>
        <xdr:cNvPr id="319" name="直線コネクタ 318"/>
        <xdr:cNvCxnSpPr/>
      </xdr:nvCxnSpPr>
      <xdr:spPr>
        <a:xfrm flipV="1">
          <a:off x="13512800" y="10278135"/>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29134</xdr:rowOff>
    </xdr:from>
    <xdr:to>
      <xdr:col>21</xdr:col>
      <xdr:colOff>50800</xdr:colOff>
      <xdr:row>60</xdr:row>
      <xdr:rowOff>130734</xdr:rowOff>
    </xdr:to>
    <xdr:sp macro="" textlink="">
      <xdr:nvSpPr>
        <xdr:cNvPr id="320" name="フローチャート : 判断 319"/>
        <xdr:cNvSpPr/>
      </xdr:nvSpPr>
      <xdr:spPr>
        <a:xfrm>
          <a:off x="14351000" y="10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115511</xdr:rowOff>
    </xdr:from>
    <xdr:ext cx="762000" cy="259045"/>
    <xdr:sp macro="" textlink="">
      <xdr:nvSpPr>
        <xdr:cNvPr id="321" name="テキスト ボックス 320"/>
        <xdr:cNvSpPr txBox="1"/>
      </xdr:nvSpPr>
      <xdr:spPr>
        <a:xfrm>
          <a:off x="14020800" y="104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27927</xdr:rowOff>
    </xdr:from>
    <xdr:to>
      <xdr:col>19</xdr:col>
      <xdr:colOff>533400</xdr:colOff>
      <xdr:row>60</xdr:row>
      <xdr:rowOff>129527</xdr:rowOff>
    </xdr:to>
    <xdr:sp macro="" textlink="">
      <xdr:nvSpPr>
        <xdr:cNvPr id="322" name="フローチャート : 判断 321"/>
        <xdr:cNvSpPr/>
      </xdr:nvSpPr>
      <xdr:spPr>
        <a:xfrm>
          <a:off x="13462000" y="1031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114304</xdr:rowOff>
    </xdr:from>
    <xdr:ext cx="762000" cy="259045"/>
    <xdr:sp macro="" textlink="">
      <xdr:nvSpPr>
        <xdr:cNvPr id="323" name="テキスト ボックス 322"/>
        <xdr:cNvSpPr txBox="1"/>
      </xdr:nvSpPr>
      <xdr:spPr>
        <a:xfrm>
          <a:off x="13131800" y="10401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143396</xdr:rowOff>
    </xdr:from>
    <xdr:to>
      <xdr:col>24</xdr:col>
      <xdr:colOff>609600</xdr:colOff>
      <xdr:row>60</xdr:row>
      <xdr:rowOff>73546</xdr:rowOff>
    </xdr:to>
    <xdr:sp macro="" textlink="">
      <xdr:nvSpPr>
        <xdr:cNvPr id="329" name="円/楕円 328"/>
        <xdr:cNvSpPr/>
      </xdr:nvSpPr>
      <xdr:spPr>
        <a:xfrm>
          <a:off x="16967200" y="1025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64673</xdr:rowOff>
    </xdr:from>
    <xdr:ext cx="762000" cy="259045"/>
    <xdr:sp macro="" textlink="">
      <xdr:nvSpPr>
        <xdr:cNvPr id="330" name="定員管理の状況該当値テキスト"/>
        <xdr:cNvSpPr txBox="1"/>
      </xdr:nvSpPr>
      <xdr:spPr>
        <a:xfrm>
          <a:off x="17106900" y="1018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143637</xdr:rowOff>
    </xdr:from>
    <xdr:to>
      <xdr:col>23</xdr:col>
      <xdr:colOff>457200</xdr:colOff>
      <xdr:row>60</xdr:row>
      <xdr:rowOff>73787</xdr:rowOff>
    </xdr:to>
    <xdr:sp macro="" textlink="">
      <xdr:nvSpPr>
        <xdr:cNvPr id="331" name="円/楕円 330"/>
        <xdr:cNvSpPr/>
      </xdr:nvSpPr>
      <xdr:spPr>
        <a:xfrm>
          <a:off x="16129000" y="1025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83964</xdr:rowOff>
    </xdr:from>
    <xdr:ext cx="736600" cy="259045"/>
    <xdr:sp macro="" textlink="">
      <xdr:nvSpPr>
        <xdr:cNvPr id="332" name="テキスト ボックス 331"/>
        <xdr:cNvSpPr txBox="1"/>
      </xdr:nvSpPr>
      <xdr:spPr>
        <a:xfrm>
          <a:off x="15798800" y="10028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115405</xdr:rowOff>
    </xdr:from>
    <xdr:to>
      <xdr:col>22</xdr:col>
      <xdr:colOff>254000</xdr:colOff>
      <xdr:row>60</xdr:row>
      <xdr:rowOff>45555</xdr:rowOff>
    </xdr:to>
    <xdr:sp macro="" textlink="">
      <xdr:nvSpPr>
        <xdr:cNvPr id="333" name="円/楕円 332"/>
        <xdr:cNvSpPr/>
      </xdr:nvSpPr>
      <xdr:spPr>
        <a:xfrm>
          <a:off x="15240000" y="102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55732</xdr:rowOff>
    </xdr:from>
    <xdr:ext cx="762000" cy="259045"/>
    <xdr:sp macro="" textlink="">
      <xdr:nvSpPr>
        <xdr:cNvPr id="334" name="テキスト ボックス 333"/>
        <xdr:cNvSpPr txBox="1"/>
      </xdr:nvSpPr>
      <xdr:spPr>
        <a:xfrm>
          <a:off x="14909800" y="999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111785</xdr:rowOff>
    </xdr:from>
    <xdr:to>
      <xdr:col>21</xdr:col>
      <xdr:colOff>50800</xdr:colOff>
      <xdr:row>60</xdr:row>
      <xdr:rowOff>41935</xdr:rowOff>
    </xdr:to>
    <xdr:sp macro="" textlink="">
      <xdr:nvSpPr>
        <xdr:cNvPr id="335" name="円/楕円 334"/>
        <xdr:cNvSpPr/>
      </xdr:nvSpPr>
      <xdr:spPr>
        <a:xfrm>
          <a:off x="14351000" y="1022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52112</xdr:rowOff>
    </xdr:from>
    <xdr:ext cx="762000" cy="259045"/>
    <xdr:sp macro="" textlink="">
      <xdr:nvSpPr>
        <xdr:cNvPr id="336" name="テキスト ボックス 335"/>
        <xdr:cNvSpPr txBox="1"/>
      </xdr:nvSpPr>
      <xdr:spPr>
        <a:xfrm>
          <a:off x="14020800" y="999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119025</xdr:rowOff>
    </xdr:from>
    <xdr:to>
      <xdr:col>19</xdr:col>
      <xdr:colOff>533400</xdr:colOff>
      <xdr:row>60</xdr:row>
      <xdr:rowOff>49175</xdr:rowOff>
    </xdr:to>
    <xdr:sp macro="" textlink="">
      <xdr:nvSpPr>
        <xdr:cNvPr id="337" name="円/楕円 336"/>
        <xdr:cNvSpPr/>
      </xdr:nvSpPr>
      <xdr:spPr>
        <a:xfrm>
          <a:off x="13462000" y="102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59352</xdr:rowOff>
    </xdr:from>
    <xdr:ext cx="762000" cy="259045"/>
    <xdr:sp macro="" textlink="">
      <xdr:nvSpPr>
        <xdr:cNvPr id="338" name="テキスト ボックス 337"/>
        <xdr:cNvSpPr txBox="1"/>
      </xdr:nvSpPr>
      <xdr:spPr>
        <a:xfrm>
          <a:off x="13131800" y="1000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a:t>
          </a:r>
          <a:r>
            <a:rPr kumimoji="1" lang="ja-JP" altLang="ja-JP" sz="1300">
              <a:solidFill>
                <a:schemeClr val="dk1"/>
              </a:solidFill>
              <a:effectLst/>
              <a:latin typeface="+mn-lt"/>
              <a:ea typeface="+mn-ea"/>
              <a:cs typeface="+mn-cs"/>
            </a:rPr>
            <a:t>既発債の繰上償還を実施してきたことにより比率は年々抑えられてきているが、</a:t>
          </a:r>
          <a:r>
            <a:rPr kumimoji="1" lang="ja-JP" altLang="en-US" sz="1300">
              <a:solidFill>
                <a:schemeClr val="dk1"/>
              </a:solidFill>
              <a:effectLst/>
              <a:latin typeface="+mn-lt"/>
              <a:ea typeface="+mn-ea"/>
              <a:cs typeface="+mn-cs"/>
            </a:rPr>
            <a:t>近年</a:t>
          </a:r>
          <a:r>
            <a:rPr kumimoji="1" lang="ja-JP" altLang="ja-JP" sz="1300">
              <a:solidFill>
                <a:schemeClr val="dk1"/>
              </a:solidFill>
              <a:effectLst/>
              <a:latin typeface="+mn-lt"/>
              <a:ea typeface="+mn-ea"/>
              <a:cs typeface="+mn-cs"/>
            </a:rPr>
            <a:t>実施された</a:t>
          </a:r>
          <a:r>
            <a:rPr kumimoji="1" lang="ja-JP" altLang="en-US" sz="1300">
              <a:solidFill>
                <a:schemeClr val="dk1"/>
              </a:solidFill>
              <a:effectLst/>
              <a:latin typeface="+mn-lt"/>
              <a:ea typeface="+mn-ea"/>
              <a:cs typeface="+mn-cs"/>
            </a:rPr>
            <a:t>義務教育学校整備等</a:t>
          </a:r>
          <a:r>
            <a:rPr kumimoji="1" lang="ja-JP" altLang="ja-JP" sz="1300">
              <a:solidFill>
                <a:schemeClr val="dk1"/>
              </a:solidFill>
              <a:effectLst/>
              <a:latin typeface="+mn-lt"/>
              <a:ea typeface="+mn-ea"/>
              <a:cs typeface="+mn-cs"/>
            </a:rPr>
            <a:t>の大規模事業の元金償還が始まったことにより</a:t>
          </a:r>
          <a:r>
            <a:rPr kumimoji="1" lang="ja-JP" altLang="en-US" sz="1300">
              <a:solidFill>
                <a:schemeClr val="dk1"/>
              </a:solidFill>
              <a:effectLst/>
              <a:latin typeface="+mn-lt"/>
              <a:ea typeface="+mn-ea"/>
              <a:cs typeface="+mn-cs"/>
            </a:rPr>
            <a:t>、平成２８年度は比率が前年度より微増となり、類似団体平均を上回った。</a:t>
          </a: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も上記により</a:t>
          </a:r>
          <a:r>
            <a:rPr kumimoji="1" lang="ja-JP" altLang="ja-JP" sz="1300">
              <a:solidFill>
                <a:schemeClr val="dk1"/>
              </a:solidFill>
              <a:effectLst/>
              <a:latin typeface="+mn-lt"/>
              <a:ea typeface="+mn-ea"/>
              <a:cs typeface="+mn-cs"/>
            </a:rPr>
            <a:t>公債費の増加が見込まれるため、引き続き</a:t>
          </a:r>
          <a:r>
            <a:rPr kumimoji="1" lang="ja-JP" altLang="en-US" sz="1300">
              <a:solidFill>
                <a:schemeClr val="dk1"/>
              </a:solidFill>
              <a:effectLst/>
              <a:latin typeface="+mn-lt"/>
              <a:ea typeface="+mn-ea"/>
              <a:cs typeface="+mn-cs"/>
            </a:rPr>
            <a:t>下水道事業など</a:t>
          </a:r>
          <a:r>
            <a:rPr kumimoji="1" lang="ja-JP" altLang="ja-JP" sz="1300">
              <a:solidFill>
                <a:schemeClr val="dk1"/>
              </a:solidFill>
              <a:effectLst/>
              <a:latin typeface="+mn-lt"/>
              <a:ea typeface="+mn-ea"/>
              <a:cs typeface="+mn-cs"/>
            </a:rPr>
            <a:t>公営企業会計を含めて繰上償還や低利、無利子資金への借換等を推進することで、比率の抑制を図る。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5" name="直線コネクタ 35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6" name="テキスト ボックス 35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7" name="直線コネクタ 35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8" name="テキスト ボックス 35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9" name="直線コネクタ 35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0" name="テキスト ボックス 35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1" name="直線コネクタ 36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2" name="テキスト ボックス 36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3" name="直線コネクタ 36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4" name="テキスト ボックス 36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5" name="直線コネクタ 36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74083</xdr:rowOff>
    </xdr:to>
    <xdr:cxnSp macro="">
      <xdr:nvCxnSpPr>
        <xdr:cNvPr id="368" name="直線コネクタ 367"/>
        <xdr:cNvCxnSpPr/>
      </xdr:nvCxnSpPr>
      <xdr:spPr>
        <a:xfrm flipV="1">
          <a:off x="17018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6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0" name="直線コネクタ 36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1"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2" name="直線コネクタ 371"/>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13909</xdr:rowOff>
    </xdr:from>
    <xdr:to>
      <xdr:col>24</xdr:col>
      <xdr:colOff>558800</xdr:colOff>
      <xdr:row>42</xdr:row>
      <xdr:rowOff>25400</xdr:rowOff>
    </xdr:to>
    <xdr:cxnSp macro="">
      <xdr:nvCxnSpPr>
        <xdr:cNvPr id="373" name="直線コネクタ 372"/>
        <xdr:cNvCxnSpPr/>
      </xdr:nvCxnSpPr>
      <xdr:spPr>
        <a:xfrm>
          <a:off x="16179800" y="72148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93634</xdr:rowOff>
    </xdr:from>
    <xdr:ext cx="762000" cy="259045"/>
    <xdr:sp macro="" textlink="">
      <xdr:nvSpPr>
        <xdr:cNvPr id="374" name="公債費負担の状況平均値テキスト"/>
        <xdr:cNvSpPr txBox="1"/>
      </xdr:nvSpPr>
      <xdr:spPr>
        <a:xfrm>
          <a:off x="17106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77107</xdr:rowOff>
    </xdr:from>
    <xdr:to>
      <xdr:col>24</xdr:col>
      <xdr:colOff>609600</xdr:colOff>
      <xdr:row>42</xdr:row>
      <xdr:rowOff>7257</xdr:rowOff>
    </xdr:to>
    <xdr:sp macro="" textlink="">
      <xdr:nvSpPr>
        <xdr:cNvPr id="375" name="フローチャート : 判断 374"/>
        <xdr:cNvSpPr/>
      </xdr:nvSpPr>
      <xdr:spPr>
        <a:xfrm>
          <a:off x="16967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13909</xdr:rowOff>
    </xdr:from>
    <xdr:to>
      <xdr:col>23</xdr:col>
      <xdr:colOff>406400</xdr:colOff>
      <xdr:row>42</xdr:row>
      <xdr:rowOff>128815</xdr:rowOff>
    </xdr:to>
    <xdr:cxnSp macro="">
      <xdr:nvCxnSpPr>
        <xdr:cNvPr id="376" name="直線コネクタ 375"/>
        <xdr:cNvCxnSpPr/>
      </xdr:nvCxnSpPr>
      <xdr:spPr>
        <a:xfrm flipV="1">
          <a:off x="15290800" y="7214809"/>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43543</xdr:rowOff>
    </xdr:from>
    <xdr:to>
      <xdr:col>23</xdr:col>
      <xdr:colOff>457200</xdr:colOff>
      <xdr:row>42</xdr:row>
      <xdr:rowOff>145143</xdr:rowOff>
    </xdr:to>
    <xdr:sp macro="" textlink="">
      <xdr:nvSpPr>
        <xdr:cNvPr id="377" name="フローチャート : 判断 376"/>
        <xdr:cNvSpPr/>
      </xdr:nvSpPr>
      <xdr:spPr>
        <a:xfrm>
          <a:off x="16129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129920</xdr:rowOff>
    </xdr:from>
    <xdr:ext cx="736600" cy="259045"/>
    <xdr:sp macro="" textlink="">
      <xdr:nvSpPr>
        <xdr:cNvPr id="378" name="テキスト ボックス 377"/>
        <xdr:cNvSpPr txBox="1"/>
      </xdr:nvSpPr>
      <xdr:spPr>
        <a:xfrm>
          <a:off x="15798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128815</xdr:rowOff>
    </xdr:from>
    <xdr:to>
      <xdr:col>22</xdr:col>
      <xdr:colOff>203200</xdr:colOff>
      <xdr:row>43</xdr:row>
      <xdr:rowOff>164193</xdr:rowOff>
    </xdr:to>
    <xdr:cxnSp macro="">
      <xdr:nvCxnSpPr>
        <xdr:cNvPr id="379" name="直線コネクタ 378"/>
        <xdr:cNvCxnSpPr/>
      </xdr:nvCxnSpPr>
      <xdr:spPr>
        <a:xfrm flipV="1">
          <a:off x="14401800" y="7329715"/>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136374</xdr:rowOff>
    </xdr:from>
    <xdr:to>
      <xdr:col>22</xdr:col>
      <xdr:colOff>254000</xdr:colOff>
      <xdr:row>44</xdr:row>
      <xdr:rowOff>66524</xdr:rowOff>
    </xdr:to>
    <xdr:sp macro="" textlink="">
      <xdr:nvSpPr>
        <xdr:cNvPr id="380" name="フローチャート : 判断 379"/>
        <xdr:cNvSpPr/>
      </xdr:nvSpPr>
      <xdr:spPr>
        <a:xfrm>
          <a:off x="15240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51301</xdr:rowOff>
    </xdr:from>
    <xdr:ext cx="762000" cy="259045"/>
    <xdr:sp macro="" textlink="">
      <xdr:nvSpPr>
        <xdr:cNvPr id="381" name="テキスト ボックス 380"/>
        <xdr:cNvSpPr txBox="1"/>
      </xdr:nvSpPr>
      <xdr:spPr>
        <a:xfrm>
          <a:off x="14909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164193</xdr:rowOff>
    </xdr:from>
    <xdr:to>
      <xdr:col>21</xdr:col>
      <xdr:colOff>0</xdr:colOff>
      <xdr:row>45</xdr:row>
      <xdr:rowOff>5141</xdr:rowOff>
    </xdr:to>
    <xdr:cxnSp macro="">
      <xdr:nvCxnSpPr>
        <xdr:cNvPr id="382" name="直線コネクタ 381"/>
        <xdr:cNvCxnSpPr/>
      </xdr:nvCxnSpPr>
      <xdr:spPr>
        <a:xfrm flipV="1">
          <a:off x="13512800" y="7536543"/>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44</xdr:row>
      <xdr:rowOff>79828</xdr:rowOff>
    </xdr:from>
    <xdr:to>
      <xdr:col>21</xdr:col>
      <xdr:colOff>50800</xdr:colOff>
      <xdr:row>45</xdr:row>
      <xdr:rowOff>9978</xdr:rowOff>
    </xdr:to>
    <xdr:sp macro="" textlink="">
      <xdr:nvSpPr>
        <xdr:cNvPr id="383" name="フローチャート : 判断 382"/>
        <xdr:cNvSpPr/>
      </xdr:nvSpPr>
      <xdr:spPr>
        <a:xfrm>
          <a:off x="14351000" y="76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166205</xdr:rowOff>
    </xdr:from>
    <xdr:ext cx="762000" cy="259045"/>
    <xdr:sp macro="" textlink="">
      <xdr:nvSpPr>
        <xdr:cNvPr id="384" name="テキスト ボックス 383"/>
        <xdr:cNvSpPr txBox="1"/>
      </xdr:nvSpPr>
      <xdr:spPr>
        <a:xfrm>
          <a:off x="14020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45</xdr:row>
      <xdr:rowOff>11793</xdr:rowOff>
    </xdr:from>
    <xdr:to>
      <xdr:col>19</xdr:col>
      <xdr:colOff>533400</xdr:colOff>
      <xdr:row>45</xdr:row>
      <xdr:rowOff>113393</xdr:rowOff>
    </xdr:to>
    <xdr:sp macro="" textlink="">
      <xdr:nvSpPr>
        <xdr:cNvPr id="385" name="フローチャート : 判断 384"/>
        <xdr:cNvSpPr/>
      </xdr:nvSpPr>
      <xdr:spPr>
        <a:xfrm>
          <a:off x="13462000" y="772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98170</xdr:rowOff>
    </xdr:from>
    <xdr:ext cx="762000" cy="259045"/>
    <xdr:sp macro="" textlink="">
      <xdr:nvSpPr>
        <xdr:cNvPr id="386" name="テキスト ボックス 385"/>
        <xdr:cNvSpPr txBox="1"/>
      </xdr:nvSpPr>
      <xdr:spPr>
        <a:xfrm>
          <a:off x="13131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146050</xdr:rowOff>
    </xdr:from>
    <xdr:to>
      <xdr:col>24</xdr:col>
      <xdr:colOff>609600</xdr:colOff>
      <xdr:row>42</xdr:row>
      <xdr:rowOff>76200</xdr:rowOff>
    </xdr:to>
    <xdr:sp macro="" textlink="">
      <xdr:nvSpPr>
        <xdr:cNvPr id="392" name="円/楕円 391"/>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118127</xdr:rowOff>
    </xdr:from>
    <xdr:ext cx="762000" cy="259045"/>
    <xdr:sp macro="" textlink="">
      <xdr:nvSpPr>
        <xdr:cNvPr id="393"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134559</xdr:rowOff>
    </xdr:from>
    <xdr:to>
      <xdr:col>23</xdr:col>
      <xdr:colOff>457200</xdr:colOff>
      <xdr:row>42</xdr:row>
      <xdr:rowOff>64709</xdr:rowOff>
    </xdr:to>
    <xdr:sp macro="" textlink="">
      <xdr:nvSpPr>
        <xdr:cNvPr id="394" name="円/楕円 393"/>
        <xdr:cNvSpPr/>
      </xdr:nvSpPr>
      <xdr:spPr>
        <a:xfrm>
          <a:off x="16129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74886</xdr:rowOff>
    </xdr:from>
    <xdr:ext cx="736600" cy="259045"/>
    <xdr:sp macro="" textlink="">
      <xdr:nvSpPr>
        <xdr:cNvPr id="395" name="テキスト ボックス 394"/>
        <xdr:cNvSpPr txBox="1"/>
      </xdr:nvSpPr>
      <xdr:spPr>
        <a:xfrm>
          <a:off x="15798800" y="693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78015</xdr:rowOff>
    </xdr:from>
    <xdr:to>
      <xdr:col>22</xdr:col>
      <xdr:colOff>254000</xdr:colOff>
      <xdr:row>43</xdr:row>
      <xdr:rowOff>8165</xdr:rowOff>
    </xdr:to>
    <xdr:sp macro="" textlink="">
      <xdr:nvSpPr>
        <xdr:cNvPr id="396" name="円/楕円 395"/>
        <xdr:cNvSpPr/>
      </xdr:nvSpPr>
      <xdr:spPr>
        <a:xfrm>
          <a:off x="15240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18342</xdr:rowOff>
    </xdr:from>
    <xdr:ext cx="762000" cy="259045"/>
    <xdr:sp macro="" textlink="">
      <xdr:nvSpPr>
        <xdr:cNvPr id="397" name="テキスト ボックス 396"/>
        <xdr:cNvSpPr txBox="1"/>
      </xdr:nvSpPr>
      <xdr:spPr>
        <a:xfrm>
          <a:off x="14909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113393</xdr:rowOff>
    </xdr:from>
    <xdr:to>
      <xdr:col>21</xdr:col>
      <xdr:colOff>50800</xdr:colOff>
      <xdr:row>44</xdr:row>
      <xdr:rowOff>43543</xdr:rowOff>
    </xdr:to>
    <xdr:sp macro="" textlink="">
      <xdr:nvSpPr>
        <xdr:cNvPr id="398" name="円/楕円 397"/>
        <xdr:cNvSpPr/>
      </xdr:nvSpPr>
      <xdr:spPr>
        <a:xfrm>
          <a:off x="14351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53720</xdr:rowOff>
    </xdr:from>
    <xdr:ext cx="762000" cy="259045"/>
    <xdr:sp macro="" textlink="">
      <xdr:nvSpPr>
        <xdr:cNvPr id="399" name="テキスト ボックス 398"/>
        <xdr:cNvSpPr txBox="1"/>
      </xdr:nvSpPr>
      <xdr:spPr>
        <a:xfrm>
          <a:off x="14020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125791</xdr:rowOff>
    </xdr:from>
    <xdr:to>
      <xdr:col>19</xdr:col>
      <xdr:colOff>533400</xdr:colOff>
      <xdr:row>45</xdr:row>
      <xdr:rowOff>55941</xdr:rowOff>
    </xdr:to>
    <xdr:sp macro="" textlink="">
      <xdr:nvSpPr>
        <xdr:cNvPr id="400" name="円/楕円 399"/>
        <xdr:cNvSpPr/>
      </xdr:nvSpPr>
      <xdr:spPr>
        <a:xfrm>
          <a:off x="13462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66118</xdr:rowOff>
    </xdr:from>
    <xdr:ext cx="762000" cy="259045"/>
    <xdr:sp macro="" textlink="">
      <xdr:nvSpPr>
        <xdr:cNvPr id="401" name="テキスト ボックス 400"/>
        <xdr:cNvSpPr txBox="1"/>
      </xdr:nvSpPr>
      <xdr:spPr>
        <a:xfrm>
          <a:off x="13131800" y="743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a:t>
          </a:r>
          <a:r>
            <a:rPr kumimoji="1" lang="ja-JP" altLang="ja-JP" sz="1300">
              <a:solidFill>
                <a:schemeClr val="dk1"/>
              </a:solidFill>
              <a:effectLst/>
              <a:latin typeface="+mn-lt"/>
              <a:ea typeface="+mn-ea"/>
              <a:cs typeface="+mn-cs"/>
            </a:rPr>
            <a:t>公営企業債も含めた地方債の繰上償還の実施や基金の積増等により平成２４年度から比率なしとなっている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今後は、義務教育学校の整備</a:t>
          </a:r>
          <a:r>
            <a:rPr kumimoji="1" lang="ja-JP" altLang="ja-JP" sz="1300">
              <a:solidFill>
                <a:schemeClr val="dk1"/>
              </a:solidFill>
              <a:effectLst/>
              <a:latin typeface="+mn-lt"/>
              <a:ea typeface="+mn-ea"/>
              <a:cs typeface="+mn-cs"/>
            </a:rPr>
            <a:t>や、施設の耐震補強等緊急防災・減災事業の実施により、地方債残高の増加が見込まれる</a:t>
          </a:r>
          <a:r>
            <a:rPr kumimoji="1" lang="ja-JP" altLang="en-US" sz="1300">
              <a:solidFill>
                <a:schemeClr val="dk1"/>
              </a:solidFill>
              <a:effectLst/>
              <a:latin typeface="+mn-lt"/>
              <a:ea typeface="+mn-ea"/>
              <a:cs typeface="+mn-cs"/>
            </a:rPr>
            <a:t>ため、</a:t>
          </a:r>
          <a:r>
            <a:rPr kumimoji="1" lang="ja-JP" altLang="ja-JP" sz="1300">
              <a:solidFill>
                <a:schemeClr val="dk1"/>
              </a:solidFill>
              <a:effectLst/>
              <a:latin typeface="+mn-lt"/>
              <a:ea typeface="+mn-ea"/>
              <a:cs typeface="+mn-cs"/>
            </a:rPr>
            <a:t>引き続き計画的な繰上償還の実施と合わせて事業の精選による地方債発行額の抑制を図るとともに、適正な基金運用により財政の健全化に努める。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143087</xdr:rowOff>
    </xdr:to>
    <xdr:cxnSp macro="">
      <xdr:nvCxnSpPr>
        <xdr:cNvPr id="432" name="直線コネクタ 431"/>
        <xdr:cNvCxnSpPr/>
      </xdr:nvCxnSpPr>
      <xdr:spPr>
        <a:xfrm flipV="1">
          <a:off x="17018000" y="2313214"/>
          <a:ext cx="0" cy="1601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115164</xdr:rowOff>
    </xdr:from>
    <xdr:ext cx="762000" cy="259045"/>
    <xdr:sp macro="" textlink="">
      <xdr:nvSpPr>
        <xdr:cNvPr id="433" name="将来負担の状況最小値テキスト"/>
        <xdr:cNvSpPr txBox="1"/>
      </xdr:nvSpPr>
      <xdr:spPr>
        <a:xfrm>
          <a:off x="17106900" y="388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a:t>
          </a:r>
          <a:endParaRPr kumimoji="1" lang="ja-JP" altLang="en-US" sz="1000" b="1">
            <a:latin typeface="ＭＳ Ｐゴシック"/>
          </a:endParaRPr>
        </a:p>
      </xdr:txBody>
    </xdr:sp>
    <xdr:clientData/>
  </xdr:oneCellAnchor>
  <xdr:twoCellAnchor>
    <xdr:from>
      <xdr:col>24</xdr:col>
      <xdr:colOff>469900</xdr:colOff>
      <xdr:row>22</xdr:row>
      <xdr:rowOff>143087</xdr:rowOff>
    </xdr:from>
    <xdr:to>
      <xdr:col>24</xdr:col>
      <xdr:colOff>647700</xdr:colOff>
      <xdr:row>22</xdr:row>
      <xdr:rowOff>143087</xdr:rowOff>
    </xdr:to>
    <xdr:cxnSp macro="">
      <xdr:nvCxnSpPr>
        <xdr:cNvPr id="434" name="直線コネクタ 433"/>
        <xdr:cNvCxnSpPr/>
      </xdr:nvCxnSpPr>
      <xdr:spPr>
        <a:xfrm>
          <a:off x="16929100" y="391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67794</xdr:rowOff>
    </xdr:from>
    <xdr:to>
      <xdr:col>22</xdr:col>
      <xdr:colOff>254000</xdr:colOff>
      <xdr:row>14</xdr:row>
      <xdr:rowOff>169394</xdr:rowOff>
    </xdr:to>
    <xdr:sp macro="" textlink="">
      <xdr:nvSpPr>
        <xdr:cNvPr id="441" name="フローチャート : 判断 440"/>
        <xdr:cNvSpPr/>
      </xdr:nvSpPr>
      <xdr:spPr>
        <a:xfrm>
          <a:off x="15240000" y="246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8121</xdr:rowOff>
    </xdr:from>
    <xdr:ext cx="762000" cy="259045"/>
    <xdr:sp macro="" textlink="">
      <xdr:nvSpPr>
        <xdr:cNvPr id="442" name="テキスト ボックス 441"/>
        <xdr:cNvSpPr txBox="1"/>
      </xdr:nvSpPr>
      <xdr:spPr>
        <a:xfrm>
          <a:off x="14909800" y="2236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97669</xdr:rowOff>
    </xdr:from>
    <xdr:to>
      <xdr:col>21</xdr:col>
      <xdr:colOff>50800</xdr:colOff>
      <xdr:row>15</xdr:row>
      <xdr:rowOff>27819</xdr:rowOff>
    </xdr:to>
    <xdr:sp macro="" textlink="">
      <xdr:nvSpPr>
        <xdr:cNvPr id="443" name="フローチャート : 判断 442"/>
        <xdr:cNvSpPr/>
      </xdr:nvSpPr>
      <xdr:spPr>
        <a:xfrm>
          <a:off x="14351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37996</xdr:rowOff>
    </xdr:from>
    <xdr:ext cx="762000" cy="259045"/>
    <xdr:sp macro="" textlink="">
      <xdr:nvSpPr>
        <xdr:cNvPr id="444" name="テキスト ボックス 443"/>
        <xdr:cNvSpPr txBox="1"/>
      </xdr:nvSpPr>
      <xdr:spPr>
        <a:xfrm>
          <a:off x="14020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16994</xdr:rowOff>
    </xdr:from>
    <xdr:to>
      <xdr:col>19</xdr:col>
      <xdr:colOff>533400</xdr:colOff>
      <xdr:row>15</xdr:row>
      <xdr:rowOff>118594</xdr:rowOff>
    </xdr:to>
    <xdr:sp macro="" textlink="">
      <xdr:nvSpPr>
        <xdr:cNvPr id="445" name="フローチャート : 判断 444"/>
        <xdr:cNvSpPr/>
      </xdr:nvSpPr>
      <xdr:spPr>
        <a:xfrm>
          <a:off x="13462000" y="2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128771</xdr:rowOff>
    </xdr:from>
    <xdr:ext cx="762000" cy="259045"/>
    <xdr:sp macro="" textlink="">
      <xdr:nvSpPr>
        <xdr:cNvPr id="446" name="テキスト ボックス 445"/>
        <xdr:cNvSpPr txBox="1"/>
      </xdr:nvSpPr>
      <xdr:spPr>
        <a:xfrm>
          <a:off x="13131800" y="235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秋田県井川町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4,953
4,948
47.95
3,413,478
3,075,040
199,711
2,225,698
3,087,500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平成２７年度</a:t>
          </a:r>
          <a:r>
            <a:rPr kumimoji="1" lang="ja-JP" altLang="en-US" sz="1300">
              <a:solidFill>
                <a:schemeClr val="dk1"/>
              </a:solidFill>
              <a:effectLst/>
              <a:latin typeface="+mn-lt"/>
              <a:ea typeface="+mn-ea"/>
              <a:cs typeface="+mn-cs"/>
            </a:rPr>
            <a:t>以降は増加傾向にはあるが</a:t>
          </a:r>
          <a:r>
            <a:rPr kumimoji="1" lang="ja-JP" altLang="ja-JP" sz="1300">
              <a:solidFill>
                <a:schemeClr val="dk1"/>
              </a:solidFill>
              <a:effectLst/>
              <a:latin typeface="+mn-lt"/>
              <a:ea typeface="+mn-ea"/>
              <a:cs typeface="+mn-cs"/>
            </a:rPr>
            <a:t>、平成１７年度から平成２６年度にかけて</a:t>
          </a:r>
          <a:r>
            <a:rPr kumimoji="1" lang="ja-JP" altLang="en-US" sz="1300">
              <a:solidFill>
                <a:schemeClr val="dk1"/>
              </a:solidFill>
              <a:effectLst/>
              <a:latin typeface="+mn-lt"/>
              <a:ea typeface="+mn-ea"/>
              <a:cs typeface="+mn-cs"/>
            </a:rPr>
            <a:t>井川町</a:t>
          </a:r>
          <a:r>
            <a:rPr kumimoji="1" lang="ja-JP" altLang="ja-JP" sz="1300">
              <a:solidFill>
                <a:schemeClr val="dk1"/>
              </a:solidFill>
              <a:effectLst/>
              <a:latin typeface="+mn-lt"/>
              <a:ea typeface="+mn-ea"/>
              <a:cs typeface="+mn-cs"/>
            </a:rPr>
            <a:t>自立計画に基づき新規採用を抑制したことにより職員数は減少し、人件費の比率は類似団体平均を下回っている。今後も引き続き</a:t>
          </a:r>
          <a:r>
            <a:rPr kumimoji="1" lang="ja-JP" altLang="en-US" sz="1300">
              <a:solidFill>
                <a:schemeClr val="dk1"/>
              </a:solidFill>
              <a:effectLst/>
              <a:latin typeface="+mn-lt"/>
              <a:ea typeface="+mn-ea"/>
              <a:cs typeface="+mn-cs"/>
            </a:rPr>
            <a:t>第四次井川町総合振興計画に基づき業務の改善・合理化を図り、</a:t>
          </a:r>
          <a:r>
            <a:rPr kumimoji="1" lang="ja-JP" altLang="ja-JP" sz="1300">
              <a:solidFill>
                <a:schemeClr val="dk1"/>
              </a:solidFill>
              <a:effectLst/>
              <a:latin typeface="+mn-lt"/>
              <a:ea typeface="+mn-ea"/>
              <a:cs typeface="+mn-cs"/>
            </a:rPr>
            <a:t>適正な人員管理に努める。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69850</xdr:rowOff>
    </xdr:from>
    <xdr:to>
      <xdr:col>7</xdr:col>
      <xdr:colOff>15875</xdr:colOff>
      <xdr:row>40</xdr:row>
      <xdr:rowOff>39370</xdr:rowOff>
    </xdr:to>
    <xdr:cxnSp macro="">
      <xdr:nvCxnSpPr>
        <xdr:cNvPr id="61" name="直線コネクタ 60"/>
        <xdr:cNvCxnSpPr/>
      </xdr:nvCxnSpPr>
      <xdr:spPr>
        <a:xfrm flipV="1">
          <a:off x="4826000" y="589915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612775</xdr:colOff>
      <xdr:row>40</xdr:row>
      <xdr:rowOff>39370</xdr:rowOff>
    </xdr:from>
    <xdr:to>
      <xdr:col>7</xdr:col>
      <xdr:colOff>104775</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34</xdr:row>
      <xdr:rowOff>69850</xdr:rowOff>
    </xdr:from>
    <xdr:to>
      <xdr:col>7</xdr:col>
      <xdr:colOff>104775</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157480</xdr:rowOff>
    </xdr:from>
    <xdr:to>
      <xdr:col>7</xdr:col>
      <xdr:colOff>15875</xdr:colOff>
      <xdr:row>35</xdr:row>
      <xdr:rowOff>31750</xdr:rowOff>
    </xdr:to>
    <xdr:cxnSp macro="">
      <xdr:nvCxnSpPr>
        <xdr:cNvPr id="66" name="直線コネクタ 65"/>
        <xdr:cNvCxnSpPr/>
      </xdr:nvCxnSpPr>
      <xdr:spPr>
        <a:xfrm>
          <a:off x="3987800" y="5986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82567</xdr:rowOff>
    </xdr:from>
    <xdr:ext cx="762000" cy="259045"/>
    <xdr:sp macro="" textlink="">
      <xdr:nvSpPr>
        <xdr:cNvPr id="67" name="人件費平均値テキスト"/>
        <xdr:cNvSpPr txBox="1"/>
      </xdr:nvSpPr>
      <xdr:spPr>
        <a:xfrm>
          <a:off x="4914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68" name="フローチャート : 判断 67"/>
        <xdr:cNvSpPr/>
      </xdr:nvSpPr>
      <xdr:spPr>
        <a:xfrm>
          <a:off x="4775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153670</xdr:rowOff>
    </xdr:from>
    <xdr:to>
      <xdr:col>5</xdr:col>
      <xdr:colOff>549275</xdr:colOff>
      <xdr:row>34</xdr:row>
      <xdr:rowOff>157480</xdr:rowOff>
    </xdr:to>
    <xdr:cxnSp macro="">
      <xdr:nvCxnSpPr>
        <xdr:cNvPr id="69" name="直線コネクタ 68"/>
        <xdr:cNvCxnSpPr/>
      </xdr:nvCxnSpPr>
      <xdr:spPr>
        <a:xfrm>
          <a:off x="3098800" y="5982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0" name="フローチャート : 判断 69"/>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151147</xdr:rowOff>
    </xdr:from>
    <xdr:ext cx="736600" cy="259045"/>
    <xdr:sp macro="" textlink="">
      <xdr:nvSpPr>
        <xdr:cNvPr id="71" name="テキスト ボックス 70"/>
        <xdr:cNvSpPr txBox="1"/>
      </xdr:nvSpPr>
      <xdr:spPr>
        <a:xfrm>
          <a:off x="3606800" y="615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153670</xdr:rowOff>
    </xdr:from>
    <xdr:to>
      <xdr:col>4</xdr:col>
      <xdr:colOff>346075</xdr:colOff>
      <xdr:row>35</xdr:row>
      <xdr:rowOff>1270</xdr:rowOff>
    </xdr:to>
    <xdr:cxnSp macro="">
      <xdr:nvCxnSpPr>
        <xdr:cNvPr id="72" name="直線コネクタ 71"/>
        <xdr:cNvCxnSpPr/>
      </xdr:nvCxnSpPr>
      <xdr:spPr>
        <a:xfrm flipV="1">
          <a:off x="2209800" y="59829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0</xdr:rowOff>
    </xdr:from>
    <xdr:to>
      <xdr:col>4</xdr:col>
      <xdr:colOff>396875</xdr:colOff>
      <xdr:row>36</xdr:row>
      <xdr:rowOff>101600</xdr:rowOff>
    </xdr:to>
    <xdr:sp macro="" textlink="">
      <xdr:nvSpPr>
        <xdr:cNvPr id="73" name="フローチャート : 判断 72"/>
        <xdr:cNvSpPr/>
      </xdr:nvSpPr>
      <xdr:spPr>
        <a:xfrm>
          <a:off x="3048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86377</xdr:rowOff>
    </xdr:from>
    <xdr:ext cx="762000" cy="259045"/>
    <xdr:sp macro="" textlink="">
      <xdr:nvSpPr>
        <xdr:cNvPr id="74" name="テキスト ボックス 73"/>
        <xdr:cNvSpPr txBox="1"/>
      </xdr:nvSpPr>
      <xdr:spPr>
        <a:xfrm>
          <a:off x="2717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1270</xdr:rowOff>
    </xdr:from>
    <xdr:to>
      <xdr:col>3</xdr:col>
      <xdr:colOff>142875</xdr:colOff>
      <xdr:row>35</xdr:row>
      <xdr:rowOff>16510</xdr:rowOff>
    </xdr:to>
    <xdr:cxnSp macro="">
      <xdr:nvCxnSpPr>
        <xdr:cNvPr id="75" name="直線コネクタ 74"/>
        <xdr:cNvCxnSpPr/>
      </xdr:nvCxnSpPr>
      <xdr:spPr>
        <a:xfrm flipV="1">
          <a:off x="1320800" y="6002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148590</xdr:rowOff>
    </xdr:from>
    <xdr:to>
      <xdr:col>3</xdr:col>
      <xdr:colOff>193675</xdr:colOff>
      <xdr:row>36</xdr:row>
      <xdr:rowOff>78740</xdr:rowOff>
    </xdr:to>
    <xdr:sp macro="" textlink="">
      <xdr:nvSpPr>
        <xdr:cNvPr id="76" name="フローチャート : 判断 75"/>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63517</xdr:rowOff>
    </xdr:from>
    <xdr:ext cx="762000" cy="259045"/>
    <xdr:sp macro="" textlink="">
      <xdr:nvSpPr>
        <xdr:cNvPr id="77" name="テキスト ボックス 76"/>
        <xdr:cNvSpPr txBox="1"/>
      </xdr:nvSpPr>
      <xdr:spPr>
        <a:xfrm>
          <a:off x="1828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163830</xdr:rowOff>
    </xdr:from>
    <xdr:to>
      <xdr:col>1</xdr:col>
      <xdr:colOff>676275</xdr:colOff>
      <xdr:row>36</xdr:row>
      <xdr:rowOff>93980</xdr:rowOff>
    </xdr:to>
    <xdr:sp macro="" textlink="">
      <xdr:nvSpPr>
        <xdr:cNvPr id="78" name="フローチャート : 判断 77"/>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78757</xdr:rowOff>
    </xdr:from>
    <xdr:ext cx="762000" cy="259045"/>
    <xdr:sp macro="" textlink="">
      <xdr:nvSpPr>
        <xdr:cNvPr id="79" name="テキスト ボックス 78"/>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152400</xdr:rowOff>
    </xdr:from>
    <xdr:to>
      <xdr:col>7</xdr:col>
      <xdr:colOff>66675</xdr:colOff>
      <xdr:row>35</xdr:row>
      <xdr:rowOff>82550</xdr:rowOff>
    </xdr:to>
    <xdr:sp macro="" textlink="">
      <xdr:nvSpPr>
        <xdr:cNvPr id="85" name="円/楕円 84"/>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168927</xdr:rowOff>
    </xdr:from>
    <xdr:ext cx="762000" cy="259045"/>
    <xdr:sp macro="" textlink="">
      <xdr:nvSpPr>
        <xdr:cNvPr id="86" name="人件費該当値テキスト"/>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106680</xdr:rowOff>
    </xdr:from>
    <xdr:to>
      <xdr:col>5</xdr:col>
      <xdr:colOff>600075</xdr:colOff>
      <xdr:row>35</xdr:row>
      <xdr:rowOff>36830</xdr:rowOff>
    </xdr:to>
    <xdr:sp macro="" textlink="">
      <xdr:nvSpPr>
        <xdr:cNvPr id="87" name="円/楕円 86"/>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47007</xdr:rowOff>
    </xdr:from>
    <xdr:ext cx="736600" cy="259045"/>
    <xdr:sp macro="" textlink="">
      <xdr:nvSpPr>
        <xdr:cNvPr id="88" name="テキスト ボックス 87"/>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102870</xdr:rowOff>
    </xdr:from>
    <xdr:to>
      <xdr:col>4</xdr:col>
      <xdr:colOff>396875</xdr:colOff>
      <xdr:row>35</xdr:row>
      <xdr:rowOff>33020</xdr:rowOff>
    </xdr:to>
    <xdr:sp macro="" textlink="">
      <xdr:nvSpPr>
        <xdr:cNvPr id="89" name="円/楕円 88"/>
        <xdr:cNvSpPr/>
      </xdr:nvSpPr>
      <xdr:spPr>
        <a:xfrm>
          <a:off x="3048000" y="59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43197</xdr:rowOff>
    </xdr:from>
    <xdr:ext cx="762000" cy="259045"/>
    <xdr:sp macro="" textlink="">
      <xdr:nvSpPr>
        <xdr:cNvPr id="90" name="テキスト ボックス 89"/>
        <xdr:cNvSpPr txBox="1"/>
      </xdr:nvSpPr>
      <xdr:spPr>
        <a:xfrm>
          <a:off x="2717800" y="570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121920</xdr:rowOff>
    </xdr:from>
    <xdr:to>
      <xdr:col>3</xdr:col>
      <xdr:colOff>193675</xdr:colOff>
      <xdr:row>35</xdr:row>
      <xdr:rowOff>52070</xdr:rowOff>
    </xdr:to>
    <xdr:sp macro="" textlink="">
      <xdr:nvSpPr>
        <xdr:cNvPr id="91" name="円/楕円 90"/>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62247</xdr:rowOff>
    </xdr:from>
    <xdr:ext cx="762000" cy="259045"/>
    <xdr:sp macro="" textlink="">
      <xdr:nvSpPr>
        <xdr:cNvPr id="92" name="テキスト ボックス 91"/>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137160</xdr:rowOff>
    </xdr:from>
    <xdr:to>
      <xdr:col>1</xdr:col>
      <xdr:colOff>676275</xdr:colOff>
      <xdr:row>35</xdr:row>
      <xdr:rowOff>67310</xdr:rowOff>
    </xdr:to>
    <xdr:sp macro="" textlink="">
      <xdr:nvSpPr>
        <xdr:cNvPr id="93" name="円/楕円 92"/>
        <xdr:cNvSpPr/>
      </xdr:nvSpPr>
      <xdr:spPr>
        <a:xfrm>
          <a:off x="1270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77487</xdr:rowOff>
    </xdr:from>
    <xdr:ext cx="762000" cy="259045"/>
    <xdr:sp macro="" textlink="">
      <xdr:nvSpPr>
        <xdr:cNvPr id="94" name="テキスト ボックス 93"/>
        <xdr:cNvSpPr txBox="1"/>
      </xdr:nvSpPr>
      <xdr:spPr>
        <a:xfrm>
          <a:off x="939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施設管理費の徹底した節減や町村電算共同化など</a:t>
          </a:r>
          <a:r>
            <a:rPr lang="ja-JP" altLang="ja-JP" sz="1300" b="0" i="0">
              <a:solidFill>
                <a:schemeClr val="dk1"/>
              </a:solidFill>
              <a:effectLst/>
              <a:latin typeface="+mn-lt"/>
              <a:ea typeface="+mn-ea"/>
              <a:cs typeface="+mn-cs"/>
            </a:rPr>
            <a:t>一部事務組合等の広域行政を推進するなどして経常経費の</a:t>
          </a:r>
          <a:r>
            <a:rPr lang="ja-JP" altLang="en-US" sz="1300" b="0" i="0">
              <a:solidFill>
                <a:schemeClr val="dk1"/>
              </a:solidFill>
              <a:effectLst/>
              <a:latin typeface="+mn-lt"/>
              <a:ea typeface="+mn-ea"/>
              <a:cs typeface="+mn-cs"/>
            </a:rPr>
            <a:t>抑制</a:t>
          </a:r>
          <a:r>
            <a:rPr lang="ja-JP" altLang="ja-JP" sz="1300" b="0" i="0">
              <a:solidFill>
                <a:schemeClr val="dk1"/>
              </a:solidFill>
              <a:effectLst/>
              <a:latin typeface="+mn-lt"/>
              <a:ea typeface="+mn-ea"/>
              <a:cs typeface="+mn-cs"/>
            </a:rPr>
            <a:t>に努めており、類似団体平均を下回っている。今後も同様に節減を図っていく。</a:t>
          </a:r>
          <a:br>
            <a:rPr lang="ja-JP" altLang="ja-JP" sz="1300" b="0" i="0">
              <a:solidFill>
                <a:schemeClr val="dk1"/>
              </a:solidFill>
              <a:effectLst/>
              <a:latin typeface="+mn-lt"/>
              <a:ea typeface="+mn-ea"/>
              <a:cs typeface="+mn-cs"/>
            </a:rPr>
          </a:b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46990</xdr:rowOff>
    </xdr:from>
    <xdr:to>
      <xdr:col>24</xdr:col>
      <xdr:colOff>31750</xdr:colOff>
      <xdr:row>20</xdr:row>
      <xdr:rowOff>107950</xdr:rowOff>
    </xdr:to>
    <xdr:cxnSp macro="">
      <xdr:nvCxnSpPr>
        <xdr:cNvPr id="121" name="直線コネクタ 120"/>
        <xdr:cNvCxnSpPr/>
      </xdr:nvCxnSpPr>
      <xdr:spPr>
        <a:xfrm flipV="1">
          <a:off x="16510000" y="244729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80027</xdr:rowOff>
    </xdr:from>
    <xdr:ext cx="762000" cy="259045"/>
    <xdr:sp macro="" textlink="">
      <xdr:nvSpPr>
        <xdr:cNvPr id="122" name="物件費最小値テキスト"/>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628650</xdr:colOff>
      <xdr:row>20</xdr:row>
      <xdr:rowOff>107950</xdr:rowOff>
    </xdr:from>
    <xdr:to>
      <xdr:col>24</xdr:col>
      <xdr:colOff>120650</xdr:colOff>
      <xdr:row>20</xdr:row>
      <xdr:rowOff>107950</xdr:rowOff>
    </xdr:to>
    <xdr:cxnSp macro="">
      <xdr:nvCxnSpPr>
        <xdr:cNvPr id="123" name="直線コネクタ 122"/>
        <xdr:cNvCxnSpPr/>
      </xdr:nvCxnSpPr>
      <xdr:spPr>
        <a:xfrm>
          <a:off x="16421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14</xdr:row>
      <xdr:rowOff>46990</xdr:rowOff>
    </xdr:from>
    <xdr:to>
      <xdr:col>24</xdr:col>
      <xdr:colOff>120650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8890</xdr:rowOff>
    </xdr:from>
    <xdr:to>
      <xdr:col>24</xdr:col>
      <xdr:colOff>31750</xdr:colOff>
      <xdr:row>15</xdr:row>
      <xdr:rowOff>35560</xdr:rowOff>
    </xdr:to>
    <xdr:cxnSp macro="">
      <xdr:nvCxnSpPr>
        <xdr:cNvPr id="126" name="直線コネクタ 125"/>
        <xdr:cNvCxnSpPr/>
      </xdr:nvCxnSpPr>
      <xdr:spPr>
        <a:xfrm>
          <a:off x="15671800" y="25806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97807</xdr:rowOff>
    </xdr:from>
    <xdr:ext cx="762000" cy="259045"/>
    <xdr:sp macro="" textlink="">
      <xdr:nvSpPr>
        <xdr:cNvPr id="127" name="物件費平均値テキスト"/>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28" name="フローチャート : 判断 127"/>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8890</xdr:rowOff>
    </xdr:from>
    <xdr:to>
      <xdr:col>22</xdr:col>
      <xdr:colOff>565150</xdr:colOff>
      <xdr:row>15</xdr:row>
      <xdr:rowOff>39370</xdr:rowOff>
    </xdr:to>
    <xdr:cxnSp macro="">
      <xdr:nvCxnSpPr>
        <xdr:cNvPr id="129" name="直線コネクタ 128"/>
        <xdr:cNvCxnSpPr/>
      </xdr:nvCxnSpPr>
      <xdr:spPr>
        <a:xfrm flipV="1">
          <a:off x="14782800" y="2580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91440</xdr:rowOff>
    </xdr:from>
    <xdr:to>
      <xdr:col>22</xdr:col>
      <xdr:colOff>615950</xdr:colOff>
      <xdr:row>16</xdr:row>
      <xdr:rowOff>21590</xdr:rowOff>
    </xdr:to>
    <xdr:sp macro="" textlink="">
      <xdr:nvSpPr>
        <xdr:cNvPr id="130" name="フローチャート : 判断 129"/>
        <xdr:cNvSpPr/>
      </xdr:nvSpPr>
      <xdr:spPr>
        <a:xfrm>
          <a:off x="15621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6367</xdr:rowOff>
    </xdr:from>
    <xdr:ext cx="736600" cy="259045"/>
    <xdr:sp macro="" textlink="">
      <xdr:nvSpPr>
        <xdr:cNvPr id="131" name="テキスト ボックス 130"/>
        <xdr:cNvSpPr txBox="1"/>
      </xdr:nvSpPr>
      <xdr:spPr>
        <a:xfrm>
          <a:off x="15290800" y="274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20320</xdr:rowOff>
    </xdr:from>
    <xdr:to>
      <xdr:col>21</xdr:col>
      <xdr:colOff>361950</xdr:colOff>
      <xdr:row>15</xdr:row>
      <xdr:rowOff>39370</xdr:rowOff>
    </xdr:to>
    <xdr:cxnSp macro="">
      <xdr:nvCxnSpPr>
        <xdr:cNvPr id="132" name="直線コネクタ 131"/>
        <xdr:cNvCxnSpPr/>
      </xdr:nvCxnSpPr>
      <xdr:spPr>
        <a:xfrm>
          <a:off x="13893800" y="25920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110490</xdr:rowOff>
    </xdr:from>
    <xdr:to>
      <xdr:col>21</xdr:col>
      <xdr:colOff>412750</xdr:colOff>
      <xdr:row>16</xdr:row>
      <xdr:rowOff>40640</xdr:rowOff>
    </xdr:to>
    <xdr:sp macro="" textlink="">
      <xdr:nvSpPr>
        <xdr:cNvPr id="133" name="フローチャート : 判断 132"/>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25417</xdr:rowOff>
    </xdr:from>
    <xdr:ext cx="762000" cy="259045"/>
    <xdr:sp macro="" textlink="">
      <xdr:nvSpPr>
        <xdr:cNvPr id="134" name="テキスト ボックス 133"/>
        <xdr:cNvSpPr txBox="1"/>
      </xdr:nvSpPr>
      <xdr:spPr>
        <a:xfrm>
          <a:off x="14401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5080</xdr:rowOff>
    </xdr:from>
    <xdr:to>
      <xdr:col>20</xdr:col>
      <xdr:colOff>158750</xdr:colOff>
      <xdr:row>15</xdr:row>
      <xdr:rowOff>20320</xdr:rowOff>
    </xdr:to>
    <xdr:cxnSp macro="">
      <xdr:nvCxnSpPr>
        <xdr:cNvPr id="135" name="直線コネクタ 134"/>
        <xdr:cNvCxnSpPr/>
      </xdr:nvCxnSpPr>
      <xdr:spPr>
        <a:xfrm>
          <a:off x="13004800" y="25768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87630</xdr:rowOff>
    </xdr:from>
    <xdr:to>
      <xdr:col>20</xdr:col>
      <xdr:colOff>209550</xdr:colOff>
      <xdr:row>16</xdr:row>
      <xdr:rowOff>17780</xdr:rowOff>
    </xdr:to>
    <xdr:sp macro="" textlink="">
      <xdr:nvSpPr>
        <xdr:cNvPr id="136" name="フローチャート : 判断 135"/>
        <xdr:cNvSpPr/>
      </xdr:nvSpPr>
      <xdr:spPr>
        <a:xfrm>
          <a:off x="13843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2557</xdr:rowOff>
    </xdr:from>
    <xdr:ext cx="762000" cy="259045"/>
    <xdr:sp macro="" textlink="">
      <xdr:nvSpPr>
        <xdr:cNvPr id="137" name="テキスト ボックス 136"/>
        <xdr:cNvSpPr txBox="1"/>
      </xdr:nvSpPr>
      <xdr:spPr>
        <a:xfrm>
          <a:off x="13512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60960</xdr:rowOff>
    </xdr:from>
    <xdr:to>
      <xdr:col>19</xdr:col>
      <xdr:colOff>6350</xdr:colOff>
      <xdr:row>15</xdr:row>
      <xdr:rowOff>162560</xdr:rowOff>
    </xdr:to>
    <xdr:sp macro="" textlink="">
      <xdr:nvSpPr>
        <xdr:cNvPr id="138" name="フローチャート : 判断 137"/>
        <xdr:cNvSpPr/>
      </xdr:nvSpPr>
      <xdr:spPr>
        <a:xfrm>
          <a:off x="12954000" y="26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147337</xdr:rowOff>
    </xdr:from>
    <xdr:ext cx="762000" cy="259045"/>
    <xdr:sp macro="" textlink="">
      <xdr:nvSpPr>
        <xdr:cNvPr id="139" name="テキスト ボックス 138"/>
        <xdr:cNvSpPr txBox="1"/>
      </xdr:nvSpPr>
      <xdr:spPr>
        <a:xfrm>
          <a:off x="12623800" y="271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45" name="円/楕円 144"/>
        <xdr:cNvSpPr/>
      </xdr:nvSpPr>
      <xdr:spPr>
        <a:xfrm>
          <a:off x="164592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1287</xdr:rowOff>
    </xdr:from>
    <xdr:ext cx="762000" cy="259045"/>
    <xdr:sp macro="" textlink="">
      <xdr:nvSpPr>
        <xdr:cNvPr id="146" name="物件費該当値テキスト"/>
        <xdr:cNvSpPr txBox="1"/>
      </xdr:nvSpPr>
      <xdr:spPr>
        <a:xfrm>
          <a:off x="16598900" y="240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129540</xdr:rowOff>
    </xdr:from>
    <xdr:to>
      <xdr:col>22</xdr:col>
      <xdr:colOff>615950</xdr:colOff>
      <xdr:row>15</xdr:row>
      <xdr:rowOff>59690</xdr:rowOff>
    </xdr:to>
    <xdr:sp macro="" textlink="">
      <xdr:nvSpPr>
        <xdr:cNvPr id="147" name="円/楕円 146"/>
        <xdr:cNvSpPr/>
      </xdr:nvSpPr>
      <xdr:spPr>
        <a:xfrm>
          <a:off x="15621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69867</xdr:rowOff>
    </xdr:from>
    <xdr:ext cx="736600" cy="259045"/>
    <xdr:sp macro="" textlink="">
      <xdr:nvSpPr>
        <xdr:cNvPr id="148" name="テキスト ボックス 147"/>
        <xdr:cNvSpPr txBox="1"/>
      </xdr:nvSpPr>
      <xdr:spPr>
        <a:xfrm>
          <a:off x="15290800" y="229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160020</xdr:rowOff>
    </xdr:from>
    <xdr:to>
      <xdr:col>21</xdr:col>
      <xdr:colOff>412750</xdr:colOff>
      <xdr:row>15</xdr:row>
      <xdr:rowOff>90170</xdr:rowOff>
    </xdr:to>
    <xdr:sp macro="" textlink="">
      <xdr:nvSpPr>
        <xdr:cNvPr id="149" name="円/楕円 148"/>
        <xdr:cNvSpPr/>
      </xdr:nvSpPr>
      <xdr:spPr>
        <a:xfrm>
          <a:off x="14732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100347</xdr:rowOff>
    </xdr:from>
    <xdr:ext cx="762000" cy="259045"/>
    <xdr:sp macro="" textlink="">
      <xdr:nvSpPr>
        <xdr:cNvPr id="150" name="テキスト ボックス 149"/>
        <xdr:cNvSpPr txBox="1"/>
      </xdr:nvSpPr>
      <xdr:spPr>
        <a:xfrm>
          <a:off x="14401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140970</xdr:rowOff>
    </xdr:from>
    <xdr:to>
      <xdr:col>20</xdr:col>
      <xdr:colOff>209550</xdr:colOff>
      <xdr:row>15</xdr:row>
      <xdr:rowOff>71120</xdr:rowOff>
    </xdr:to>
    <xdr:sp macro="" textlink="">
      <xdr:nvSpPr>
        <xdr:cNvPr id="151" name="円/楕円 150"/>
        <xdr:cNvSpPr/>
      </xdr:nvSpPr>
      <xdr:spPr>
        <a:xfrm>
          <a:off x="13843000" y="254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81297</xdr:rowOff>
    </xdr:from>
    <xdr:ext cx="762000" cy="259045"/>
    <xdr:sp macro="" textlink="">
      <xdr:nvSpPr>
        <xdr:cNvPr id="152" name="テキスト ボックス 151"/>
        <xdr:cNvSpPr txBox="1"/>
      </xdr:nvSpPr>
      <xdr:spPr>
        <a:xfrm>
          <a:off x="13512800" y="231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125730</xdr:rowOff>
    </xdr:from>
    <xdr:to>
      <xdr:col>19</xdr:col>
      <xdr:colOff>6350</xdr:colOff>
      <xdr:row>15</xdr:row>
      <xdr:rowOff>55880</xdr:rowOff>
    </xdr:to>
    <xdr:sp macro="" textlink="">
      <xdr:nvSpPr>
        <xdr:cNvPr id="153" name="円/楕円 152"/>
        <xdr:cNvSpPr/>
      </xdr:nvSpPr>
      <xdr:spPr>
        <a:xfrm>
          <a:off x="12954000" y="252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66057</xdr:rowOff>
    </xdr:from>
    <xdr:ext cx="762000" cy="259045"/>
    <xdr:sp macro="" textlink="">
      <xdr:nvSpPr>
        <xdr:cNvPr id="154" name="テキスト ボックス 153"/>
        <xdr:cNvSpPr txBox="1"/>
      </xdr:nvSpPr>
      <xdr:spPr>
        <a:xfrm>
          <a:off x="12623800" y="229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類型区分が変更になったことにより平成２７年度</a:t>
          </a:r>
          <a:r>
            <a:rPr kumimoji="1" lang="ja-JP" altLang="en-US" sz="1300">
              <a:solidFill>
                <a:schemeClr val="dk1"/>
              </a:solidFill>
              <a:effectLst/>
              <a:latin typeface="+mn-lt"/>
              <a:ea typeface="+mn-ea"/>
              <a:cs typeface="+mn-cs"/>
            </a:rPr>
            <a:t>以降は</a:t>
          </a:r>
          <a:r>
            <a:rPr kumimoji="1" lang="ja-JP" altLang="ja-JP" sz="1300">
              <a:solidFill>
                <a:schemeClr val="dk1"/>
              </a:solidFill>
              <a:effectLst/>
              <a:latin typeface="+mn-lt"/>
              <a:ea typeface="+mn-ea"/>
              <a:cs typeface="+mn-cs"/>
            </a:rPr>
            <a:t>類似団体平均をやや上回っ</a:t>
          </a:r>
          <a:r>
            <a:rPr kumimoji="1" lang="ja-JP" altLang="en-US" sz="1300">
              <a:solidFill>
                <a:schemeClr val="dk1"/>
              </a:solidFill>
              <a:effectLst/>
              <a:latin typeface="+mn-lt"/>
              <a:ea typeface="+mn-ea"/>
              <a:cs typeface="+mn-cs"/>
            </a:rPr>
            <a:t>ている</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利用者増により</a:t>
          </a:r>
          <a:r>
            <a:rPr kumimoji="1" lang="ja-JP" altLang="ja-JP" sz="1300">
              <a:solidFill>
                <a:schemeClr val="dk1"/>
              </a:solidFill>
              <a:effectLst/>
              <a:latin typeface="+mn-lt"/>
              <a:ea typeface="+mn-ea"/>
              <a:cs typeface="+mn-cs"/>
            </a:rPr>
            <a:t>障害関係給付費が増加傾向にあるものの伸びは比較的緩やかなものとなっている。今後も資格審査等の適正な執行に</a:t>
          </a:r>
          <a:r>
            <a:rPr kumimoji="1" lang="ja-JP" altLang="en-US" sz="1300">
              <a:solidFill>
                <a:schemeClr val="dk1"/>
              </a:solidFill>
              <a:effectLst/>
              <a:latin typeface="+mn-lt"/>
              <a:ea typeface="+mn-ea"/>
              <a:cs typeface="+mn-cs"/>
            </a:rPr>
            <a:t>努め、扶助費の抑制を図っていく</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69850</xdr:rowOff>
    </xdr:to>
    <xdr:cxnSp macro="">
      <xdr:nvCxnSpPr>
        <xdr:cNvPr id="181" name="直線コネクタ 180"/>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4"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5" name="直線コネクタ 184"/>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56</xdr:row>
      <xdr:rowOff>127000</xdr:rowOff>
    </xdr:to>
    <xdr:cxnSp macro="">
      <xdr:nvCxnSpPr>
        <xdr:cNvPr id="186" name="直線コネクタ 185"/>
        <xdr:cNvCxnSpPr/>
      </xdr:nvCxnSpPr>
      <xdr:spPr>
        <a:xfrm>
          <a:off x="3987800" y="9690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87"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8" name="フローチャート : 判断 187"/>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56</xdr:row>
      <xdr:rowOff>88900</xdr:rowOff>
    </xdr:to>
    <xdr:cxnSp macro="">
      <xdr:nvCxnSpPr>
        <xdr:cNvPr id="189" name="直線コネクタ 188"/>
        <xdr:cNvCxnSpPr/>
      </xdr:nvCxnSpPr>
      <xdr:spPr>
        <a:xfrm>
          <a:off x="3098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0" name="フローチャート : 判断 189"/>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1" name="テキスト ボックス 190"/>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31750</xdr:rowOff>
    </xdr:from>
    <xdr:to>
      <xdr:col>4</xdr:col>
      <xdr:colOff>346075</xdr:colOff>
      <xdr:row>56</xdr:row>
      <xdr:rowOff>88900</xdr:rowOff>
    </xdr:to>
    <xdr:cxnSp macro="">
      <xdr:nvCxnSpPr>
        <xdr:cNvPr id="192" name="直線コネクタ 191"/>
        <xdr:cNvCxnSpPr/>
      </xdr:nvCxnSpPr>
      <xdr:spPr>
        <a:xfrm>
          <a:off x="2209800" y="9632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95250</xdr:rowOff>
    </xdr:from>
    <xdr:to>
      <xdr:col>4</xdr:col>
      <xdr:colOff>396875</xdr:colOff>
      <xdr:row>58</xdr:row>
      <xdr:rowOff>25400</xdr:rowOff>
    </xdr:to>
    <xdr:sp macro="" textlink="">
      <xdr:nvSpPr>
        <xdr:cNvPr id="193" name="フローチャート : 判断 192"/>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10177</xdr:rowOff>
    </xdr:from>
    <xdr:ext cx="762000" cy="259045"/>
    <xdr:sp macro="" textlink="">
      <xdr:nvSpPr>
        <xdr:cNvPr id="194" name="テキスト ボックス 193"/>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165100</xdr:rowOff>
    </xdr:from>
    <xdr:to>
      <xdr:col>3</xdr:col>
      <xdr:colOff>142875</xdr:colOff>
      <xdr:row>56</xdr:row>
      <xdr:rowOff>31750</xdr:rowOff>
    </xdr:to>
    <xdr:cxnSp macro="">
      <xdr:nvCxnSpPr>
        <xdr:cNvPr id="195" name="直線コネクタ 194"/>
        <xdr:cNvCxnSpPr/>
      </xdr:nvCxnSpPr>
      <xdr:spPr>
        <a:xfrm>
          <a:off x="1320800" y="959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38100</xdr:rowOff>
    </xdr:from>
    <xdr:to>
      <xdr:col>3</xdr:col>
      <xdr:colOff>193675</xdr:colOff>
      <xdr:row>57</xdr:row>
      <xdr:rowOff>139700</xdr:rowOff>
    </xdr:to>
    <xdr:sp macro="" textlink="">
      <xdr:nvSpPr>
        <xdr:cNvPr id="196" name="フローチャート : 判断 195"/>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124477</xdr:rowOff>
    </xdr:from>
    <xdr:ext cx="762000" cy="259045"/>
    <xdr:sp macro="" textlink="">
      <xdr:nvSpPr>
        <xdr:cNvPr id="197" name="テキスト ボックス 196"/>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38100</xdr:rowOff>
    </xdr:from>
    <xdr:to>
      <xdr:col>1</xdr:col>
      <xdr:colOff>676275</xdr:colOff>
      <xdr:row>57</xdr:row>
      <xdr:rowOff>139700</xdr:rowOff>
    </xdr:to>
    <xdr:sp macro="" textlink="">
      <xdr:nvSpPr>
        <xdr:cNvPr id="198" name="フローチャート : 判断 197"/>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124477</xdr:rowOff>
    </xdr:from>
    <xdr:ext cx="762000" cy="259045"/>
    <xdr:sp macro="" textlink="">
      <xdr:nvSpPr>
        <xdr:cNvPr id="199" name="テキスト ボックス 198"/>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5" name="円/楕円 204"/>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06"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07" name="円/楕円 206"/>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208" name="テキスト ボックス 207"/>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09" name="円/楕円 208"/>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210" name="テキスト ボックス 209"/>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152400</xdr:rowOff>
    </xdr:from>
    <xdr:to>
      <xdr:col>3</xdr:col>
      <xdr:colOff>193675</xdr:colOff>
      <xdr:row>56</xdr:row>
      <xdr:rowOff>82550</xdr:rowOff>
    </xdr:to>
    <xdr:sp macro="" textlink="">
      <xdr:nvSpPr>
        <xdr:cNvPr id="211" name="円/楕円 210"/>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92727</xdr:rowOff>
    </xdr:from>
    <xdr:ext cx="762000" cy="259045"/>
    <xdr:sp macro="" textlink="">
      <xdr:nvSpPr>
        <xdr:cNvPr id="212" name="テキスト ボックス 211"/>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13" name="円/楕円 212"/>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54627</xdr:rowOff>
    </xdr:from>
    <xdr:ext cx="762000" cy="259045"/>
    <xdr:sp macro="" textlink="">
      <xdr:nvSpPr>
        <xdr:cNvPr id="214" name="テキスト ボックス 213"/>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下水道事業などの</a:t>
          </a:r>
          <a:r>
            <a:rPr kumimoji="1" lang="ja-JP" altLang="ja-JP" sz="1300">
              <a:solidFill>
                <a:schemeClr val="dk1"/>
              </a:solidFill>
              <a:effectLst/>
              <a:latin typeface="+mn-lt"/>
              <a:ea typeface="+mn-ea"/>
              <a:cs typeface="+mn-cs"/>
            </a:rPr>
            <a:t>公営企業債の繰上償還に伴う繰出しを</a:t>
          </a:r>
          <a:r>
            <a:rPr kumimoji="1" lang="ja-JP" altLang="en-US" sz="1300">
              <a:solidFill>
                <a:schemeClr val="dk1"/>
              </a:solidFill>
              <a:effectLst/>
              <a:latin typeface="+mn-lt"/>
              <a:ea typeface="+mn-ea"/>
              <a:cs typeface="+mn-cs"/>
            </a:rPr>
            <a:t>継続的に行っているこ</a:t>
          </a:r>
          <a:r>
            <a:rPr kumimoji="1" lang="ja-JP" altLang="ja-JP" sz="1300">
              <a:solidFill>
                <a:schemeClr val="dk1"/>
              </a:solidFill>
              <a:effectLst/>
              <a:latin typeface="+mn-lt"/>
              <a:ea typeface="+mn-ea"/>
              <a:cs typeface="+mn-cs"/>
            </a:rPr>
            <a:t>とで類似団体平均を上回っているが、実質公債費比率の増加を抑止し、将来負担を軽減するため計画的に実施しているものであり、今後も引き続き実施していく。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88138</xdr:rowOff>
    </xdr:to>
    <xdr:cxnSp macro="">
      <xdr:nvCxnSpPr>
        <xdr:cNvPr id="239" name="直線コネクタ 238"/>
        <xdr:cNvCxnSpPr/>
      </xdr:nvCxnSpPr>
      <xdr:spPr>
        <a:xfrm flipV="1">
          <a:off x="16510000" y="9243568"/>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60215</xdr:rowOff>
    </xdr:from>
    <xdr:ext cx="762000" cy="259045"/>
    <xdr:sp macro="" textlink="">
      <xdr:nvSpPr>
        <xdr:cNvPr id="240"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59</xdr:row>
      <xdr:rowOff>88138</xdr:rowOff>
    </xdr:from>
    <xdr:to>
      <xdr:col>24</xdr:col>
      <xdr:colOff>120650</xdr:colOff>
      <xdr:row>59</xdr:row>
      <xdr:rowOff>88138</xdr:rowOff>
    </xdr:to>
    <xdr:cxnSp macro="">
      <xdr:nvCxnSpPr>
        <xdr:cNvPr id="241" name="直線コネクタ 240"/>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101854</xdr:rowOff>
    </xdr:from>
    <xdr:to>
      <xdr:col>24</xdr:col>
      <xdr:colOff>31750</xdr:colOff>
      <xdr:row>57</xdr:row>
      <xdr:rowOff>110998</xdr:rowOff>
    </xdr:to>
    <xdr:cxnSp macro="">
      <xdr:nvCxnSpPr>
        <xdr:cNvPr id="244" name="直線コネクタ 243"/>
        <xdr:cNvCxnSpPr/>
      </xdr:nvCxnSpPr>
      <xdr:spPr>
        <a:xfrm flipV="1">
          <a:off x="15671800" y="98745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101871</xdr:rowOff>
    </xdr:from>
    <xdr:ext cx="762000" cy="259045"/>
    <xdr:sp macro="" textlink="">
      <xdr:nvSpPr>
        <xdr:cNvPr id="245" name="その他平均値テキスト"/>
        <xdr:cNvSpPr txBox="1"/>
      </xdr:nvSpPr>
      <xdr:spPr>
        <a:xfrm>
          <a:off x="16598900" y="9531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46" name="フローチャート : 判断 245"/>
        <xdr:cNvSpPr/>
      </xdr:nvSpPr>
      <xdr:spPr>
        <a:xfrm>
          <a:off x="164592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106426</xdr:rowOff>
    </xdr:from>
    <xdr:to>
      <xdr:col>22</xdr:col>
      <xdr:colOff>565150</xdr:colOff>
      <xdr:row>57</xdr:row>
      <xdr:rowOff>110998</xdr:rowOff>
    </xdr:to>
    <xdr:cxnSp macro="">
      <xdr:nvCxnSpPr>
        <xdr:cNvPr id="247" name="直線コネクタ 246"/>
        <xdr:cNvCxnSpPr/>
      </xdr:nvCxnSpPr>
      <xdr:spPr>
        <a:xfrm>
          <a:off x="14782800" y="9879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108204</xdr:rowOff>
    </xdr:from>
    <xdr:to>
      <xdr:col>22</xdr:col>
      <xdr:colOff>615950</xdr:colOff>
      <xdr:row>57</xdr:row>
      <xdr:rowOff>38354</xdr:rowOff>
    </xdr:to>
    <xdr:sp macro="" textlink="">
      <xdr:nvSpPr>
        <xdr:cNvPr id="248" name="フローチャート : 判断 247"/>
        <xdr:cNvSpPr/>
      </xdr:nvSpPr>
      <xdr:spPr>
        <a:xfrm>
          <a:off x="15621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48531</xdr:rowOff>
    </xdr:from>
    <xdr:ext cx="736600" cy="259045"/>
    <xdr:sp macro="" textlink="">
      <xdr:nvSpPr>
        <xdr:cNvPr id="249" name="テキスト ボックス 248"/>
        <xdr:cNvSpPr txBox="1"/>
      </xdr:nvSpPr>
      <xdr:spPr>
        <a:xfrm>
          <a:off x="15290800" y="947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65278</xdr:rowOff>
    </xdr:from>
    <xdr:to>
      <xdr:col>21</xdr:col>
      <xdr:colOff>361950</xdr:colOff>
      <xdr:row>57</xdr:row>
      <xdr:rowOff>106426</xdr:rowOff>
    </xdr:to>
    <xdr:cxnSp macro="">
      <xdr:nvCxnSpPr>
        <xdr:cNvPr id="250" name="直線コネクタ 249"/>
        <xdr:cNvCxnSpPr/>
      </xdr:nvCxnSpPr>
      <xdr:spPr>
        <a:xfrm>
          <a:off x="13893800" y="98379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1" name="フローチャート : 判断 250"/>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52" name="テキスト ボックス 251"/>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65278</xdr:rowOff>
    </xdr:from>
    <xdr:to>
      <xdr:col>20</xdr:col>
      <xdr:colOff>158750</xdr:colOff>
      <xdr:row>57</xdr:row>
      <xdr:rowOff>110998</xdr:rowOff>
    </xdr:to>
    <xdr:cxnSp macro="">
      <xdr:nvCxnSpPr>
        <xdr:cNvPr id="253" name="直線コネクタ 252"/>
        <xdr:cNvCxnSpPr/>
      </xdr:nvCxnSpPr>
      <xdr:spPr>
        <a:xfrm flipV="1">
          <a:off x="13004800" y="98379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4" name="フローチャート : 判断 253"/>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30243</xdr:rowOff>
    </xdr:from>
    <xdr:ext cx="762000" cy="259045"/>
    <xdr:sp macro="" textlink="">
      <xdr:nvSpPr>
        <xdr:cNvPr id="255" name="テキスト ボックス 254"/>
        <xdr:cNvSpPr txBox="1"/>
      </xdr:nvSpPr>
      <xdr:spPr>
        <a:xfrm>
          <a:off x="13512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6" name="フローチャート : 判断 255"/>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30243</xdr:rowOff>
    </xdr:from>
    <xdr:ext cx="762000" cy="259045"/>
    <xdr:sp macro="" textlink="">
      <xdr:nvSpPr>
        <xdr:cNvPr id="257" name="テキスト ボックス 256"/>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51054</xdr:rowOff>
    </xdr:from>
    <xdr:to>
      <xdr:col>24</xdr:col>
      <xdr:colOff>82550</xdr:colOff>
      <xdr:row>57</xdr:row>
      <xdr:rowOff>152654</xdr:rowOff>
    </xdr:to>
    <xdr:sp macro="" textlink="">
      <xdr:nvSpPr>
        <xdr:cNvPr id="263" name="円/楕円 262"/>
        <xdr:cNvSpPr/>
      </xdr:nvSpPr>
      <xdr:spPr>
        <a:xfrm>
          <a:off x="164592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23131</xdr:rowOff>
    </xdr:from>
    <xdr:ext cx="762000" cy="259045"/>
    <xdr:sp macro="" textlink="">
      <xdr:nvSpPr>
        <xdr:cNvPr id="264" name="その他該当値テキスト"/>
        <xdr:cNvSpPr txBox="1"/>
      </xdr:nvSpPr>
      <xdr:spPr>
        <a:xfrm>
          <a:off x="165989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60198</xdr:rowOff>
    </xdr:from>
    <xdr:to>
      <xdr:col>22</xdr:col>
      <xdr:colOff>615950</xdr:colOff>
      <xdr:row>57</xdr:row>
      <xdr:rowOff>161798</xdr:rowOff>
    </xdr:to>
    <xdr:sp macro="" textlink="">
      <xdr:nvSpPr>
        <xdr:cNvPr id="265" name="円/楕円 264"/>
        <xdr:cNvSpPr/>
      </xdr:nvSpPr>
      <xdr:spPr>
        <a:xfrm>
          <a:off x="15621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146575</xdr:rowOff>
    </xdr:from>
    <xdr:ext cx="736600" cy="259045"/>
    <xdr:sp macro="" textlink="">
      <xdr:nvSpPr>
        <xdr:cNvPr id="266" name="テキスト ボックス 265"/>
        <xdr:cNvSpPr txBox="1"/>
      </xdr:nvSpPr>
      <xdr:spPr>
        <a:xfrm>
          <a:off x="15290800" y="991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55626</xdr:rowOff>
    </xdr:from>
    <xdr:to>
      <xdr:col>21</xdr:col>
      <xdr:colOff>412750</xdr:colOff>
      <xdr:row>57</xdr:row>
      <xdr:rowOff>157226</xdr:rowOff>
    </xdr:to>
    <xdr:sp macro="" textlink="">
      <xdr:nvSpPr>
        <xdr:cNvPr id="267" name="円/楕円 266"/>
        <xdr:cNvSpPr/>
      </xdr:nvSpPr>
      <xdr:spPr>
        <a:xfrm>
          <a:off x="14732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142003</xdr:rowOff>
    </xdr:from>
    <xdr:ext cx="762000" cy="259045"/>
    <xdr:sp macro="" textlink="">
      <xdr:nvSpPr>
        <xdr:cNvPr id="268" name="テキスト ボックス 267"/>
        <xdr:cNvSpPr txBox="1"/>
      </xdr:nvSpPr>
      <xdr:spPr>
        <a:xfrm>
          <a:off x="14401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14478</xdr:rowOff>
    </xdr:from>
    <xdr:to>
      <xdr:col>20</xdr:col>
      <xdr:colOff>209550</xdr:colOff>
      <xdr:row>57</xdr:row>
      <xdr:rowOff>116078</xdr:rowOff>
    </xdr:to>
    <xdr:sp macro="" textlink="">
      <xdr:nvSpPr>
        <xdr:cNvPr id="269" name="円/楕円 268"/>
        <xdr:cNvSpPr/>
      </xdr:nvSpPr>
      <xdr:spPr>
        <a:xfrm>
          <a:off x="13843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100855</xdr:rowOff>
    </xdr:from>
    <xdr:ext cx="762000" cy="259045"/>
    <xdr:sp macro="" textlink="">
      <xdr:nvSpPr>
        <xdr:cNvPr id="270" name="テキスト ボックス 269"/>
        <xdr:cNvSpPr txBox="1"/>
      </xdr:nvSpPr>
      <xdr:spPr>
        <a:xfrm>
          <a:off x="13512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60198</xdr:rowOff>
    </xdr:from>
    <xdr:to>
      <xdr:col>19</xdr:col>
      <xdr:colOff>6350</xdr:colOff>
      <xdr:row>57</xdr:row>
      <xdr:rowOff>161798</xdr:rowOff>
    </xdr:to>
    <xdr:sp macro="" textlink="">
      <xdr:nvSpPr>
        <xdr:cNvPr id="271" name="円/楕円 270"/>
        <xdr:cNvSpPr/>
      </xdr:nvSpPr>
      <xdr:spPr>
        <a:xfrm>
          <a:off x="12954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146575</xdr:rowOff>
    </xdr:from>
    <xdr:ext cx="762000" cy="259045"/>
    <xdr:sp macro="" textlink="">
      <xdr:nvSpPr>
        <xdr:cNvPr id="272" name="テキスト ボックス 271"/>
        <xdr:cNvSpPr txBox="1"/>
      </xdr:nvSpPr>
      <xdr:spPr>
        <a:xfrm>
          <a:off x="12623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平成２７年度</a:t>
          </a:r>
          <a:r>
            <a:rPr kumimoji="1" lang="ja-JP" altLang="en-US" sz="1300">
              <a:solidFill>
                <a:schemeClr val="dk1"/>
              </a:solidFill>
              <a:effectLst/>
              <a:latin typeface="+mn-lt"/>
              <a:ea typeface="+mn-ea"/>
              <a:cs typeface="+mn-cs"/>
            </a:rPr>
            <a:t>から</a:t>
          </a:r>
          <a:r>
            <a:rPr kumimoji="1" lang="ja-JP" altLang="ja-JP" sz="1300">
              <a:solidFill>
                <a:schemeClr val="dk1"/>
              </a:solidFill>
              <a:effectLst/>
              <a:latin typeface="+mn-lt"/>
              <a:ea typeface="+mn-ea"/>
              <a:cs typeface="+mn-cs"/>
            </a:rPr>
            <a:t>電算共同化対象事務範囲の拡大</a:t>
          </a:r>
          <a:r>
            <a:rPr kumimoji="1" lang="ja-JP" altLang="en-US" sz="1300">
              <a:solidFill>
                <a:schemeClr val="dk1"/>
              </a:solidFill>
              <a:effectLst/>
              <a:latin typeface="+mn-lt"/>
              <a:ea typeface="+mn-ea"/>
              <a:cs typeface="+mn-cs"/>
            </a:rPr>
            <a:t>で</a:t>
          </a:r>
          <a:r>
            <a:rPr kumimoji="1" lang="ja-JP" altLang="ja-JP" sz="1300">
              <a:solidFill>
                <a:schemeClr val="dk1"/>
              </a:solidFill>
              <a:effectLst/>
              <a:latin typeface="+mn-lt"/>
              <a:ea typeface="+mn-ea"/>
              <a:cs typeface="+mn-cs"/>
            </a:rPr>
            <a:t>一部事務組合負担金が増加したことにより、補助費等に係る経常収支比率が上昇している。一般的な</a:t>
          </a:r>
          <a:r>
            <a:rPr kumimoji="1" lang="ja-JP" altLang="en-US" sz="1300">
              <a:solidFill>
                <a:schemeClr val="dk1"/>
              </a:solidFill>
              <a:effectLst/>
              <a:latin typeface="+mn-lt"/>
              <a:ea typeface="+mn-ea"/>
              <a:cs typeface="+mn-cs"/>
            </a:rPr>
            <a:t>町単独の</a:t>
          </a:r>
          <a:r>
            <a:rPr kumimoji="1" lang="ja-JP" altLang="ja-JP" sz="1300">
              <a:solidFill>
                <a:schemeClr val="dk1"/>
              </a:solidFill>
              <a:effectLst/>
              <a:latin typeface="+mn-lt"/>
              <a:ea typeface="+mn-ea"/>
              <a:cs typeface="+mn-cs"/>
            </a:rPr>
            <a:t>補助金については事業の精査により適正な執行に努めており、今後も同様に取り組みを続ける。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140716</xdr:rowOff>
    </xdr:from>
    <xdr:to>
      <xdr:col>24</xdr:col>
      <xdr:colOff>31750</xdr:colOff>
      <xdr:row>41</xdr:row>
      <xdr:rowOff>88138</xdr:rowOff>
    </xdr:to>
    <xdr:cxnSp macro="">
      <xdr:nvCxnSpPr>
        <xdr:cNvPr id="298" name="直線コネクタ 297"/>
        <xdr:cNvCxnSpPr/>
      </xdr:nvCxnSpPr>
      <xdr:spPr>
        <a:xfrm flipV="1">
          <a:off x="16510000" y="562711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299" name="補助費等最小値テキスト"/>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0" name="直線コネクタ 299"/>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55643</xdr:rowOff>
    </xdr:from>
    <xdr:ext cx="762000" cy="259045"/>
    <xdr:sp macro="" textlink="">
      <xdr:nvSpPr>
        <xdr:cNvPr id="301" name="補助費等最大値テキスト"/>
        <xdr:cNvSpPr txBox="1"/>
      </xdr:nvSpPr>
      <xdr:spPr>
        <a:xfrm>
          <a:off x="16598900" y="537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23</xdr:col>
      <xdr:colOff>628650</xdr:colOff>
      <xdr:row>32</xdr:row>
      <xdr:rowOff>140716</xdr:rowOff>
    </xdr:from>
    <xdr:to>
      <xdr:col>24</xdr:col>
      <xdr:colOff>120650</xdr:colOff>
      <xdr:row>32</xdr:row>
      <xdr:rowOff>140716</xdr:rowOff>
    </xdr:to>
    <xdr:cxnSp macro="">
      <xdr:nvCxnSpPr>
        <xdr:cNvPr id="302" name="直線コネクタ 301"/>
        <xdr:cNvCxnSpPr/>
      </xdr:nvCxnSpPr>
      <xdr:spPr>
        <a:xfrm>
          <a:off x="16421100" y="562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60706</xdr:rowOff>
    </xdr:from>
    <xdr:to>
      <xdr:col>24</xdr:col>
      <xdr:colOff>31750</xdr:colOff>
      <xdr:row>37</xdr:row>
      <xdr:rowOff>88138</xdr:rowOff>
    </xdr:to>
    <xdr:cxnSp macro="">
      <xdr:nvCxnSpPr>
        <xdr:cNvPr id="303" name="直線コネクタ 302"/>
        <xdr:cNvCxnSpPr/>
      </xdr:nvCxnSpPr>
      <xdr:spPr>
        <a:xfrm flipV="1">
          <a:off x="15671800" y="64043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4"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5" name="フローチャート :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xdr:rowOff>
    </xdr:from>
    <xdr:to>
      <xdr:col>22</xdr:col>
      <xdr:colOff>565150</xdr:colOff>
      <xdr:row>37</xdr:row>
      <xdr:rowOff>88138</xdr:rowOff>
    </xdr:to>
    <xdr:cxnSp macro="">
      <xdr:nvCxnSpPr>
        <xdr:cNvPr id="306" name="直線コネクタ 305"/>
        <xdr:cNvCxnSpPr/>
      </xdr:nvCxnSpPr>
      <xdr:spPr>
        <a:xfrm>
          <a:off x="14782800" y="6184900"/>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7" name="フローチャート : 判断 306"/>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08" name="テキスト ボックス 307"/>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xdr:rowOff>
    </xdr:from>
    <xdr:to>
      <xdr:col>21</xdr:col>
      <xdr:colOff>361950</xdr:colOff>
      <xdr:row>36</xdr:row>
      <xdr:rowOff>140716</xdr:rowOff>
    </xdr:to>
    <xdr:cxnSp macro="">
      <xdr:nvCxnSpPr>
        <xdr:cNvPr id="309" name="直線コネクタ 308"/>
        <xdr:cNvCxnSpPr/>
      </xdr:nvCxnSpPr>
      <xdr:spPr>
        <a:xfrm flipV="1">
          <a:off x="13893800" y="618490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38</xdr:row>
      <xdr:rowOff>21336</xdr:rowOff>
    </xdr:from>
    <xdr:to>
      <xdr:col>21</xdr:col>
      <xdr:colOff>412750</xdr:colOff>
      <xdr:row>38</xdr:row>
      <xdr:rowOff>122936</xdr:rowOff>
    </xdr:to>
    <xdr:sp macro="" textlink="">
      <xdr:nvSpPr>
        <xdr:cNvPr id="310" name="フローチャート : 判断 309"/>
        <xdr:cNvSpPr/>
      </xdr:nvSpPr>
      <xdr:spPr>
        <a:xfrm>
          <a:off x="14732000" y="653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107713</xdr:rowOff>
    </xdr:from>
    <xdr:ext cx="762000" cy="259045"/>
    <xdr:sp macro="" textlink="">
      <xdr:nvSpPr>
        <xdr:cNvPr id="311" name="テキスト ボックス 310"/>
        <xdr:cNvSpPr txBox="1"/>
      </xdr:nvSpPr>
      <xdr:spPr>
        <a:xfrm>
          <a:off x="14401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113284</xdr:rowOff>
    </xdr:from>
    <xdr:to>
      <xdr:col>20</xdr:col>
      <xdr:colOff>158750</xdr:colOff>
      <xdr:row>36</xdr:row>
      <xdr:rowOff>140716</xdr:rowOff>
    </xdr:to>
    <xdr:cxnSp macro="">
      <xdr:nvCxnSpPr>
        <xdr:cNvPr id="312" name="直線コネクタ 311"/>
        <xdr:cNvCxnSpPr/>
      </xdr:nvCxnSpPr>
      <xdr:spPr>
        <a:xfrm>
          <a:off x="13004800" y="62854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165354</xdr:rowOff>
    </xdr:from>
    <xdr:to>
      <xdr:col>20</xdr:col>
      <xdr:colOff>209550</xdr:colOff>
      <xdr:row>38</xdr:row>
      <xdr:rowOff>95504</xdr:rowOff>
    </xdr:to>
    <xdr:sp macro="" textlink="">
      <xdr:nvSpPr>
        <xdr:cNvPr id="313" name="フローチャート : 判断 312"/>
        <xdr:cNvSpPr/>
      </xdr:nvSpPr>
      <xdr:spPr>
        <a:xfrm>
          <a:off x="13843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80281</xdr:rowOff>
    </xdr:from>
    <xdr:ext cx="762000" cy="259045"/>
    <xdr:sp macro="" textlink="">
      <xdr:nvSpPr>
        <xdr:cNvPr id="314" name="テキスト ボックス 313"/>
        <xdr:cNvSpPr txBox="1"/>
      </xdr:nvSpPr>
      <xdr:spPr>
        <a:xfrm>
          <a:off x="13512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165354</xdr:rowOff>
    </xdr:from>
    <xdr:to>
      <xdr:col>19</xdr:col>
      <xdr:colOff>6350</xdr:colOff>
      <xdr:row>38</xdr:row>
      <xdr:rowOff>95504</xdr:rowOff>
    </xdr:to>
    <xdr:sp macro="" textlink="">
      <xdr:nvSpPr>
        <xdr:cNvPr id="315" name="フローチャート : 判断 314"/>
        <xdr:cNvSpPr/>
      </xdr:nvSpPr>
      <xdr:spPr>
        <a:xfrm>
          <a:off x="12954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80281</xdr:rowOff>
    </xdr:from>
    <xdr:ext cx="762000" cy="259045"/>
    <xdr:sp macro="" textlink="">
      <xdr:nvSpPr>
        <xdr:cNvPr id="316" name="テキスト ボックス 315"/>
        <xdr:cNvSpPr txBox="1"/>
      </xdr:nvSpPr>
      <xdr:spPr>
        <a:xfrm>
          <a:off x="12623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9906</xdr:rowOff>
    </xdr:from>
    <xdr:to>
      <xdr:col>24</xdr:col>
      <xdr:colOff>82550</xdr:colOff>
      <xdr:row>37</xdr:row>
      <xdr:rowOff>111506</xdr:rowOff>
    </xdr:to>
    <xdr:sp macro="" textlink="">
      <xdr:nvSpPr>
        <xdr:cNvPr id="322" name="円/楕円 321"/>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153433</xdr:rowOff>
    </xdr:from>
    <xdr:ext cx="762000" cy="259045"/>
    <xdr:sp macro="" textlink="">
      <xdr:nvSpPr>
        <xdr:cNvPr id="323" name="補助費等該当値テキスト"/>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37338</xdr:rowOff>
    </xdr:from>
    <xdr:to>
      <xdr:col>22</xdr:col>
      <xdr:colOff>615950</xdr:colOff>
      <xdr:row>37</xdr:row>
      <xdr:rowOff>138938</xdr:rowOff>
    </xdr:to>
    <xdr:sp macro="" textlink="">
      <xdr:nvSpPr>
        <xdr:cNvPr id="324" name="円/楕円 323"/>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123715</xdr:rowOff>
    </xdr:from>
    <xdr:ext cx="736600" cy="259045"/>
    <xdr:sp macro="" textlink="">
      <xdr:nvSpPr>
        <xdr:cNvPr id="325" name="テキスト ボックス 324"/>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133350</xdr:rowOff>
    </xdr:from>
    <xdr:to>
      <xdr:col>21</xdr:col>
      <xdr:colOff>412750</xdr:colOff>
      <xdr:row>36</xdr:row>
      <xdr:rowOff>63500</xdr:rowOff>
    </xdr:to>
    <xdr:sp macro="" textlink="">
      <xdr:nvSpPr>
        <xdr:cNvPr id="326" name="円/楕円 325"/>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27" name="テキスト ボックス 326"/>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89916</xdr:rowOff>
    </xdr:from>
    <xdr:to>
      <xdr:col>20</xdr:col>
      <xdr:colOff>209550</xdr:colOff>
      <xdr:row>37</xdr:row>
      <xdr:rowOff>20066</xdr:rowOff>
    </xdr:to>
    <xdr:sp macro="" textlink="">
      <xdr:nvSpPr>
        <xdr:cNvPr id="328" name="円/楕円 327"/>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30243</xdr:rowOff>
    </xdr:from>
    <xdr:ext cx="762000" cy="259045"/>
    <xdr:sp macro="" textlink="">
      <xdr:nvSpPr>
        <xdr:cNvPr id="329" name="テキスト ボックス 328"/>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30" name="円/楕円 329"/>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31" name="テキスト ボックス 330"/>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近年、</a:t>
          </a:r>
          <a:r>
            <a:rPr kumimoji="1" lang="ja-JP" altLang="en-US" sz="1300">
              <a:solidFill>
                <a:schemeClr val="dk1"/>
              </a:solidFill>
              <a:effectLst/>
              <a:latin typeface="+mn-lt"/>
              <a:ea typeface="+mn-ea"/>
              <a:cs typeface="+mn-cs"/>
            </a:rPr>
            <a:t>義務教育学校整備</a:t>
          </a:r>
          <a:r>
            <a:rPr kumimoji="1" lang="ja-JP" altLang="ja-JP" sz="1300">
              <a:solidFill>
                <a:schemeClr val="dk1"/>
              </a:solidFill>
              <a:effectLst/>
              <a:latin typeface="+mn-lt"/>
              <a:ea typeface="+mn-ea"/>
              <a:cs typeface="+mn-cs"/>
            </a:rPr>
            <a:t>や公共施設耐震化等の大型事業が集中したことから、類似団体平均よりやや高い状態</a:t>
          </a:r>
          <a:r>
            <a:rPr kumimoji="1" lang="ja-JP" altLang="en-US" sz="1300">
              <a:solidFill>
                <a:schemeClr val="dk1"/>
              </a:solidFill>
              <a:effectLst/>
              <a:latin typeface="+mn-lt"/>
              <a:ea typeface="+mn-ea"/>
              <a:cs typeface="+mn-cs"/>
            </a:rPr>
            <a:t>で推移している</a:t>
          </a:r>
          <a:r>
            <a:rPr kumimoji="1" lang="ja-JP" altLang="ja-JP" sz="1300">
              <a:solidFill>
                <a:schemeClr val="dk1"/>
              </a:solidFill>
              <a:effectLst/>
              <a:latin typeface="+mn-lt"/>
              <a:ea typeface="+mn-ea"/>
              <a:cs typeface="+mn-cs"/>
            </a:rPr>
            <a:t>。繰上償還や低利資金への借換を積極的に実施し、また事業の精選により地方債発行額の抑制を図ることで、財政の健全化に努める。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60706</xdr:rowOff>
    </xdr:to>
    <xdr:cxnSp macro="">
      <xdr:nvCxnSpPr>
        <xdr:cNvPr id="356" name="直線コネクタ 355"/>
        <xdr:cNvCxnSpPr/>
      </xdr:nvCxnSpPr>
      <xdr:spPr>
        <a:xfrm flipV="1">
          <a:off x="4826000" y="125857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32783</xdr:rowOff>
    </xdr:from>
    <xdr:ext cx="762000" cy="259045"/>
    <xdr:sp macro="" textlink="">
      <xdr:nvSpPr>
        <xdr:cNvPr id="357" name="公債費最小値テキスト"/>
        <xdr:cNvSpPr txBox="1"/>
      </xdr:nvSpPr>
      <xdr:spPr>
        <a:xfrm>
          <a:off x="4914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81</xdr:row>
      <xdr:rowOff>60706</xdr:rowOff>
    </xdr:from>
    <xdr:to>
      <xdr:col>7</xdr:col>
      <xdr:colOff>104775</xdr:colOff>
      <xdr:row>81</xdr:row>
      <xdr:rowOff>60706</xdr:rowOff>
    </xdr:to>
    <xdr:cxnSp macro="">
      <xdr:nvCxnSpPr>
        <xdr:cNvPr id="358" name="直線コネクタ 357"/>
        <xdr:cNvCxnSpPr/>
      </xdr:nvCxnSpPr>
      <xdr:spPr>
        <a:xfrm>
          <a:off x="4737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0" name="直線コネクタ 35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81280</xdr:rowOff>
    </xdr:from>
    <xdr:to>
      <xdr:col>7</xdr:col>
      <xdr:colOff>15875</xdr:colOff>
      <xdr:row>78</xdr:row>
      <xdr:rowOff>108713</xdr:rowOff>
    </xdr:to>
    <xdr:cxnSp macro="">
      <xdr:nvCxnSpPr>
        <xdr:cNvPr id="361" name="直線コネクタ 360"/>
        <xdr:cNvCxnSpPr/>
      </xdr:nvCxnSpPr>
      <xdr:spPr>
        <a:xfrm>
          <a:off x="3987800" y="13454380"/>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85869</xdr:rowOff>
    </xdr:from>
    <xdr:ext cx="762000" cy="259045"/>
    <xdr:sp macro="" textlink="">
      <xdr:nvSpPr>
        <xdr:cNvPr id="362"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63" name="フローチャート :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72137</xdr:rowOff>
    </xdr:from>
    <xdr:to>
      <xdr:col>5</xdr:col>
      <xdr:colOff>549275</xdr:colOff>
      <xdr:row>78</xdr:row>
      <xdr:rowOff>81280</xdr:rowOff>
    </xdr:to>
    <xdr:cxnSp macro="">
      <xdr:nvCxnSpPr>
        <xdr:cNvPr id="364" name="直線コネクタ 363"/>
        <xdr:cNvCxnSpPr/>
      </xdr:nvCxnSpPr>
      <xdr:spPr>
        <a:xfrm>
          <a:off x="3098800" y="134452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5" name="フローチャート : 判断 364"/>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27957</xdr:rowOff>
    </xdr:from>
    <xdr:ext cx="736600" cy="259045"/>
    <xdr:sp macro="" textlink="">
      <xdr:nvSpPr>
        <xdr:cNvPr id="366" name="テキスト ボックス 365"/>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40132</xdr:rowOff>
    </xdr:from>
    <xdr:to>
      <xdr:col>4</xdr:col>
      <xdr:colOff>346075</xdr:colOff>
      <xdr:row>78</xdr:row>
      <xdr:rowOff>72137</xdr:rowOff>
    </xdr:to>
    <xdr:cxnSp macro="">
      <xdr:nvCxnSpPr>
        <xdr:cNvPr id="367" name="直線コネクタ 366"/>
        <xdr:cNvCxnSpPr/>
      </xdr:nvCxnSpPr>
      <xdr:spPr>
        <a:xfrm>
          <a:off x="2209800" y="134132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68" name="フローチャート : 判断 367"/>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46245</xdr:rowOff>
    </xdr:from>
    <xdr:ext cx="762000" cy="259045"/>
    <xdr:sp macro="" textlink="">
      <xdr:nvSpPr>
        <xdr:cNvPr id="369" name="テキスト ボックス 368"/>
        <xdr:cNvSpPr txBox="1"/>
      </xdr:nvSpPr>
      <xdr:spPr>
        <a:xfrm>
          <a:off x="2717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40132</xdr:rowOff>
    </xdr:from>
    <xdr:to>
      <xdr:col>3</xdr:col>
      <xdr:colOff>142875</xdr:colOff>
      <xdr:row>78</xdr:row>
      <xdr:rowOff>104139</xdr:rowOff>
    </xdr:to>
    <xdr:cxnSp macro="">
      <xdr:nvCxnSpPr>
        <xdr:cNvPr id="370" name="直線コネクタ 369"/>
        <xdr:cNvCxnSpPr/>
      </xdr:nvCxnSpPr>
      <xdr:spPr>
        <a:xfrm flipV="1">
          <a:off x="1320800" y="13413232"/>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124206</xdr:rowOff>
    </xdr:from>
    <xdr:to>
      <xdr:col>3</xdr:col>
      <xdr:colOff>193675</xdr:colOff>
      <xdr:row>78</xdr:row>
      <xdr:rowOff>54356</xdr:rowOff>
    </xdr:to>
    <xdr:sp macro="" textlink="">
      <xdr:nvSpPr>
        <xdr:cNvPr id="371" name="フローチャート : 判断 370"/>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64533</xdr:rowOff>
    </xdr:from>
    <xdr:ext cx="762000" cy="259045"/>
    <xdr:sp macro="" textlink="">
      <xdr:nvSpPr>
        <xdr:cNvPr id="372" name="テキスト ボックス 371"/>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137922</xdr:rowOff>
    </xdr:from>
    <xdr:to>
      <xdr:col>1</xdr:col>
      <xdr:colOff>676275</xdr:colOff>
      <xdr:row>78</xdr:row>
      <xdr:rowOff>68072</xdr:rowOff>
    </xdr:to>
    <xdr:sp macro="" textlink="">
      <xdr:nvSpPr>
        <xdr:cNvPr id="373" name="フローチャート : 判断 372"/>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78249</xdr:rowOff>
    </xdr:from>
    <xdr:ext cx="762000" cy="259045"/>
    <xdr:sp macro="" textlink="">
      <xdr:nvSpPr>
        <xdr:cNvPr id="374" name="テキスト ボックス 373"/>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57913</xdr:rowOff>
    </xdr:from>
    <xdr:to>
      <xdr:col>7</xdr:col>
      <xdr:colOff>66675</xdr:colOff>
      <xdr:row>78</xdr:row>
      <xdr:rowOff>159513</xdr:rowOff>
    </xdr:to>
    <xdr:sp macro="" textlink="">
      <xdr:nvSpPr>
        <xdr:cNvPr id="380" name="円/楕円 379"/>
        <xdr:cNvSpPr/>
      </xdr:nvSpPr>
      <xdr:spPr>
        <a:xfrm>
          <a:off x="4775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29990</xdr:rowOff>
    </xdr:from>
    <xdr:ext cx="762000" cy="259045"/>
    <xdr:sp macro="" textlink="">
      <xdr:nvSpPr>
        <xdr:cNvPr id="381" name="公債費該当値テキスト"/>
        <xdr:cNvSpPr txBox="1"/>
      </xdr:nvSpPr>
      <xdr:spPr>
        <a:xfrm>
          <a:off x="4914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30480</xdr:rowOff>
    </xdr:from>
    <xdr:to>
      <xdr:col>5</xdr:col>
      <xdr:colOff>600075</xdr:colOff>
      <xdr:row>78</xdr:row>
      <xdr:rowOff>132080</xdr:rowOff>
    </xdr:to>
    <xdr:sp macro="" textlink="">
      <xdr:nvSpPr>
        <xdr:cNvPr id="382" name="円/楕円 381"/>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116857</xdr:rowOff>
    </xdr:from>
    <xdr:ext cx="736600" cy="259045"/>
    <xdr:sp macro="" textlink="">
      <xdr:nvSpPr>
        <xdr:cNvPr id="383" name="テキスト ボックス 382"/>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21337</xdr:rowOff>
    </xdr:from>
    <xdr:to>
      <xdr:col>4</xdr:col>
      <xdr:colOff>396875</xdr:colOff>
      <xdr:row>78</xdr:row>
      <xdr:rowOff>122937</xdr:rowOff>
    </xdr:to>
    <xdr:sp macro="" textlink="">
      <xdr:nvSpPr>
        <xdr:cNvPr id="384" name="円/楕円 383"/>
        <xdr:cNvSpPr/>
      </xdr:nvSpPr>
      <xdr:spPr>
        <a:xfrm>
          <a:off x="3048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85" name="テキスト ボックス 384"/>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160782</xdr:rowOff>
    </xdr:from>
    <xdr:to>
      <xdr:col>3</xdr:col>
      <xdr:colOff>193675</xdr:colOff>
      <xdr:row>78</xdr:row>
      <xdr:rowOff>90932</xdr:rowOff>
    </xdr:to>
    <xdr:sp macro="" textlink="">
      <xdr:nvSpPr>
        <xdr:cNvPr id="386" name="円/楕円 385"/>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87" name="テキスト ボックス 386"/>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8" name="円/楕円 387"/>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389" name="テキスト ボックス 388"/>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平成２８年度は除雪経費の増加により比率は上昇したものの</a:t>
          </a:r>
          <a:r>
            <a:rPr kumimoji="1" lang="ja-JP" altLang="ja-JP" sz="1300">
              <a:solidFill>
                <a:schemeClr val="dk1"/>
              </a:solidFill>
              <a:effectLst/>
              <a:latin typeface="+mn-lt"/>
              <a:ea typeface="+mn-ea"/>
              <a:cs typeface="+mn-cs"/>
            </a:rPr>
            <a:t>、これまで実施してきた人件費や物件費の縮減、公営企業債の繰上償還や低利資金への借換に伴う繰出金の減少等により類似団体平均を下回っている。</a:t>
          </a:r>
          <a:r>
            <a:rPr kumimoji="1" lang="ja-JP" altLang="en-US" sz="1300">
              <a:solidFill>
                <a:schemeClr val="dk1"/>
              </a:solidFill>
              <a:effectLst/>
              <a:latin typeface="+mn-lt"/>
              <a:ea typeface="+mn-ea"/>
              <a:cs typeface="+mn-cs"/>
            </a:rPr>
            <a:t>これらを引き続き実施することで</a:t>
          </a:r>
          <a:r>
            <a:rPr kumimoji="1" lang="ja-JP" altLang="ja-JP" sz="1300">
              <a:solidFill>
                <a:schemeClr val="dk1"/>
              </a:solidFill>
              <a:effectLst/>
              <a:latin typeface="+mn-lt"/>
              <a:ea typeface="+mn-ea"/>
              <a:cs typeface="+mn-cs"/>
            </a:rPr>
            <a:t>今後も抑制に努める。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69850</xdr:rowOff>
    </xdr:from>
    <xdr:to>
      <xdr:col>24</xdr:col>
      <xdr:colOff>31750</xdr:colOff>
      <xdr:row>81</xdr:row>
      <xdr:rowOff>92711</xdr:rowOff>
    </xdr:to>
    <xdr:cxnSp macro="">
      <xdr:nvCxnSpPr>
        <xdr:cNvPr id="417" name="直線コネクタ 416"/>
        <xdr:cNvCxnSpPr/>
      </xdr:nvCxnSpPr>
      <xdr:spPr>
        <a:xfrm flipV="1">
          <a:off x="16510000" y="1275715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18"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19" name="直線コネクタ 418"/>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156227</xdr:rowOff>
    </xdr:from>
    <xdr:ext cx="762000" cy="259045"/>
    <xdr:sp macro="" textlink="">
      <xdr:nvSpPr>
        <xdr:cNvPr id="420" name="公債費以外最大値テキスト"/>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23</xdr:col>
      <xdr:colOff>628650</xdr:colOff>
      <xdr:row>74</xdr:row>
      <xdr:rowOff>69850</xdr:rowOff>
    </xdr:from>
    <xdr:to>
      <xdr:col>24</xdr:col>
      <xdr:colOff>120650</xdr:colOff>
      <xdr:row>74</xdr:row>
      <xdr:rowOff>69850</xdr:rowOff>
    </xdr:to>
    <xdr:cxnSp macro="">
      <xdr:nvCxnSpPr>
        <xdr:cNvPr id="421" name="直線コネクタ 420"/>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69850</xdr:rowOff>
    </xdr:from>
    <xdr:to>
      <xdr:col>24</xdr:col>
      <xdr:colOff>31750</xdr:colOff>
      <xdr:row>77</xdr:row>
      <xdr:rowOff>130811</xdr:rowOff>
    </xdr:to>
    <xdr:cxnSp macro="">
      <xdr:nvCxnSpPr>
        <xdr:cNvPr id="422" name="直線コネクタ 421"/>
        <xdr:cNvCxnSpPr/>
      </xdr:nvCxnSpPr>
      <xdr:spPr>
        <a:xfrm>
          <a:off x="15671800" y="132715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17797</xdr:rowOff>
    </xdr:from>
    <xdr:ext cx="762000" cy="259045"/>
    <xdr:sp macro="" textlink="">
      <xdr:nvSpPr>
        <xdr:cNvPr id="423" name="公債費以外平均値テキスト"/>
        <xdr:cNvSpPr txBox="1"/>
      </xdr:nvSpPr>
      <xdr:spPr>
        <a:xfrm>
          <a:off x="16598900" y="1339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24" name="フローチャート : 判断 423"/>
        <xdr:cNvSpPr/>
      </xdr:nvSpPr>
      <xdr:spPr>
        <a:xfrm>
          <a:off x="164592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161289</xdr:rowOff>
    </xdr:from>
    <xdr:to>
      <xdr:col>22</xdr:col>
      <xdr:colOff>565150</xdr:colOff>
      <xdr:row>77</xdr:row>
      <xdr:rowOff>69850</xdr:rowOff>
    </xdr:to>
    <xdr:cxnSp macro="">
      <xdr:nvCxnSpPr>
        <xdr:cNvPr id="425" name="直線コネクタ 424"/>
        <xdr:cNvCxnSpPr/>
      </xdr:nvCxnSpPr>
      <xdr:spPr>
        <a:xfrm>
          <a:off x="14782800" y="131914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156211</xdr:rowOff>
    </xdr:from>
    <xdr:to>
      <xdr:col>22</xdr:col>
      <xdr:colOff>615950</xdr:colOff>
      <xdr:row>78</xdr:row>
      <xdr:rowOff>86361</xdr:rowOff>
    </xdr:to>
    <xdr:sp macro="" textlink="">
      <xdr:nvSpPr>
        <xdr:cNvPr id="426" name="フローチャート :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71138</xdr:rowOff>
    </xdr:from>
    <xdr:ext cx="736600" cy="259045"/>
    <xdr:sp macro="" textlink="">
      <xdr:nvSpPr>
        <xdr:cNvPr id="427" name="テキスト ボックス 426"/>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161289</xdr:rowOff>
    </xdr:from>
    <xdr:to>
      <xdr:col>21</xdr:col>
      <xdr:colOff>361950</xdr:colOff>
      <xdr:row>76</xdr:row>
      <xdr:rowOff>168911</xdr:rowOff>
    </xdr:to>
    <xdr:cxnSp macro="">
      <xdr:nvCxnSpPr>
        <xdr:cNvPr id="428" name="直線コネクタ 427"/>
        <xdr:cNvCxnSpPr/>
      </xdr:nvCxnSpPr>
      <xdr:spPr>
        <a:xfrm flipV="1">
          <a:off x="13893800" y="131914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79</xdr:row>
      <xdr:rowOff>83820</xdr:rowOff>
    </xdr:from>
    <xdr:to>
      <xdr:col>21</xdr:col>
      <xdr:colOff>412750</xdr:colOff>
      <xdr:row>80</xdr:row>
      <xdr:rowOff>13970</xdr:rowOff>
    </xdr:to>
    <xdr:sp macro="" textlink="">
      <xdr:nvSpPr>
        <xdr:cNvPr id="429" name="フローチャート : 判断 428"/>
        <xdr:cNvSpPr/>
      </xdr:nvSpPr>
      <xdr:spPr>
        <a:xfrm>
          <a:off x="14732000" y="1362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170197</xdr:rowOff>
    </xdr:from>
    <xdr:ext cx="762000" cy="259045"/>
    <xdr:sp macro="" textlink="">
      <xdr:nvSpPr>
        <xdr:cNvPr id="430" name="テキスト ボックス 429"/>
        <xdr:cNvSpPr txBox="1"/>
      </xdr:nvSpPr>
      <xdr:spPr>
        <a:xfrm>
          <a:off x="14401800" y="1371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168911</xdr:rowOff>
    </xdr:from>
    <xdr:to>
      <xdr:col>20</xdr:col>
      <xdr:colOff>158750</xdr:colOff>
      <xdr:row>77</xdr:row>
      <xdr:rowOff>16511</xdr:rowOff>
    </xdr:to>
    <xdr:cxnSp macro="">
      <xdr:nvCxnSpPr>
        <xdr:cNvPr id="431" name="直線コネクタ 430"/>
        <xdr:cNvCxnSpPr/>
      </xdr:nvCxnSpPr>
      <xdr:spPr>
        <a:xfrm flipV="1">
          <a:off x="13004800" y="131991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160020</xdr:rowOff>
    </xdr:from>
    <xdr:to>
      <xdr:col>20</xdr:col>
      <xdr:colOff>209550</xdr:colOff>
      <xdr:row>79</xdr:row>
      <xdr:rowOff>90170</xdr:rowOff>
    </xdr:to>
    <xdr:sp macro="" textlink="">
      <xdr:nvSpPr>
        <xdr:cNvPr id="432" name="フローチャート : 判断 431"/>
        <xdr:cNvSpPr/>
      </xdr:nvSpPr>
      <xdr:spPr>
        <a:xfrm>
          <a:off x="13843000" y="1353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74947</xdr:rowOff>
    </xdr:from>
    <xdr:ext cx="762000" cy="259045"/>
    <xdr:sp macro="" textlink="">
      <xdr:nvSpPr>
        <xdr:cNvPr id="433" name="テキスト ボックス 432"/>
        <xdr:cNvSpPr txBox="1"/>
      </xdr:nvSpPr>
      <xdr:spPr>
        <a:xfrm>
          <a:off x="13512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148589</xdr:rowOff>
    </xdr:from>
    <xdr:to>
      <xdr:col>19</xdr:col>
      <xdr:colOff>6350</xdr:colOff>
      <xdr:row>79</xdr:row>
      <xdr:rowOff>78739</xdr:rowOff>
    </xdr:to>
    <xdr:sp macro="" textlink="">
      <xdr:nvSpPr>
        <xdr:cNvPr id="434" name="フローチャート : 判断 433"/>
        <xdr:cNvSpPr/>
      </xdr:nvSpPr>
      <xdr:spPr>
        <a:xfrm>
          <a:off x="12954000" y="1352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63516</xdr:rowOff>
    </xdr:from>
    <xdr:ext cx="762000" cy="259045"/>
    <xdr:sp macro="" textlink="">
      <xdr:nvSpPr>
        <xdr:cNvPr id="435" name="テキスト ボックス 434"/>
        <xdr:cNvSpPr txBox="1"/>
      </xdr:nvSpPr>
      <xdr:spPr>
        <a:xfrm>
          <a:off x="12623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80011</xdr:rowOff>
    </xdr:from>
    <xdr:to>
      <xdr:col>24</xdr:col>
      <xdr:colOff>82550</xdr:colOff>
      <xdr:row>78</xdr:row>
      <xdr:rowOff>10161</xdr:rowOff>
    </xdr:to>
    <xdr:sp macro="" textlink="">
      <xdr:nvSpPr>
        <xdr:cNvPr id="441" name="円/楕円 440"/>
        <xdr:cNvSpPr/>
      </xdr:nvSpPr>
      <xdr:spPr>
        <a:xfrm>
          <a:off x="16459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96538</xdr:rowOff>
    </xdr:from>
    <xdr:ext cx="762000" cy="259045"/>
    <xdr:sp macro="" textlink="">
      <xdr:nvSpPr>
        <xdr:cNvPr id="442" name="公債費以外該当値テキスト"/>
        <xdr:cNvSpPr txBox="1"/>
      </xdr:nvSpPr>
      <xdr:spPr>
        <a:xfrm>
          <a:off x="165989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19050</xdr:rowOff>
    </xdr:from>
    <xdr:to>
      <xdr:col>22</xdr:col>
      <xdr:colOff>615950</xdr:colOff>
      <xdr:row>77</xdr:row>
      <xdr:rowOff>120650</xdr:rowOff>
    </xdr:to>
    <xdr:sp macro="" textlink="">
      <xdr:nvSpPr>
        <xdr:cNvPr id="443" name="円/楕円 442"/>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130827</xdr:rowOff>
    </xdr:from>
    <xdr:ext cx="736600" cy="259045"/>
    <xdr:sp macro="" textlink="">
      <xdr:nvSpPr>
        <xdr:cNvPr id="444" name="テキスト ボックス 443"/>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110489</xdr:rowOff>
    </xdr:from>
    <xdr:to>
      <xdr:col>21</xdr:col>
      <xdr:colOff>412750</xdr:colOff>
      <xdr:row>77</xdr:row>
      <xdr:rowOff>40639</xdr:rowOff>
    </xdr:to>
    <xdr:sp macro="" textlink="">
      <xdr:nvSpPr>
        <xdr:cNvPr id="445" name="円/楕円 444"/>
        <xdr:cNvSpPr/>
      </xdr:nvSpPr>
      <xdr:spPr>
        <a:xfrm>
          <a:off x="14732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46" name="テキスト ボックス 445"/>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118111</xdr:rowOff>
    </xdr:from>
    <xdr:to>
      <xdr:col>20</xdr:col>
      <xdr:colOff>209550</xdr:colOff>
      <xdr:row>77</xdr:row>
      <xdr:rowOff>48261</xdr:rowOff>
    </xdr:to>
    <xdr:sp macro="" textlink="">
      <xdr:nvSpPr>
        <xdr:cNvPr id="447" name="円/楕円 446"/>
        <xdr:cNvSpPr/>
      </xdr:nvSpPr>
      <xdr:spPr>
        <a:xfrm>
          <a:off x="13843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58437</xdr:rowOff>
    </xdr:from>
    <xdr:ext cx="762000" cy="259045"/>
    <xdr:sp macro="" textlink="">
      <xdr:nvSpPr>
        <xdr:cNvPr id="448" name="テキスト ボックス 447"/>
        <xdr:cNvSpPr txBox="1"/>
      </xdr:nvSpPr>
      <xdr:spPr>
        <a:xfrm>
          <a:off x="13512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137161</xdr:rowOff>
    </xdr:from>
    <xdr:to>
      <xdr:col>19</xdr:col>
      <xdr:colOff>6350</xdr:colOff>
      <xdr:row>77</xdr:row>
      <xdr:rowOff>67311</xdr:rowOff>
    </xdr:to>
    <xdr:sp macro="" textlink="">
      <xdr:nvSpPr>
        <xdr:cNvPr id="449" name="円/楕円 448"/>
        <xdr:cNvSpPr/>
      </xdr:nvSpPr>
      <xdr:spPr>
        <a:xfrm>
          <a:off x="12954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77487</xdr:rowOff>
    </xdr:from>
    <xdr:ext cx="762000" cy="259045"/>
    <xdr:sp macro="" textlink="">
      <xdr:nvSpPr>
        <xdr:cNvPr id="450" name="テキスト ボックス 449"/>
        <xdr:cNvSpPr txBox="1"/>
      </xdr:nvSpPr>
      <xdr:spPr>
        <a:xfrm>
          <a:off x="12623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秋田県井川町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108075</xdr:rowOff>
    </xdr:from>
    <xdr:to>
      <xdr:col>4</xdr:col>
      <xdr:colOff>1117600</xdr:colOff>
      <xdr:row>18</xdr:row>
      <xdr:rowOff>90011</xdr:rowOff>
    </xdr:to>
    <xdr:cxnSp macro="">
      <xdr:nvCxnSpPr>
        <xdr:cNvPr id="42" name="直線コネクタ 41"/>
        <xdr:cNvCxnSpPr/>
      </xdr:nvCxnSpPr>
      <xdr:spPr bwMode="auto">
        <a:xfrm flipV="1">
          <a:off x="5651500" y="2041650"/>
          <a:ext cx="0" cy="1182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70401</xdr:rowOff>
    </xdr:from>
    <xdr:ext cx="762000" cy="259045"/>
    <xdr:sp macro="" textlink="">
      <xdr:nvSpPr>
        <xdr:cNvPr id="43" name="人口1人当たり決算額の推移最小値テキスト130"/>
        <xdr:cNvSpPr txBox="1"/>
      </xdr:nvSpPr>
      <xdr:spPr>
        <a:xfrm>
          <a:off x="5740400" y="320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112,014</a:t>
          </a:r>
          <a:endParaRPr kumimoji="1" lang="ja-JP" altLang="en-US" sz="1000" b="1">
            <a:latin typeface="ＭＳ Ｐゴシック"/>
          </a:endParaRPr>
        </a:p>
      </xdr:txBody>
    </xdr:sp>
    <xdr:clientData/>
  </xdr:oneCellAnchor>
  <xdr:twoCellAnchor>
    <xdr:from>
      <xdr:col>4</xdr:col>
      <xdr:colOff>1028700</xdr:colOff>
      <xdr:row>18</xdr:row>
      <xdr:rowOff>90011</xdr:rowOff>
    </xdr:from>
    <xdr:to>
      <xdr:col>5</xdr:col>
      <xdr:colOff>73025</xdr:colOff>
      <xdr:row>18</xdr:row>
      <xdr:rowOff>90011</xdr:rowOff>
    </xdr:to>
    <xdr:cxnSp macro="">
      <xdr:nvCxnSpPr>
        <xdr:cNvPr id="44" name="直線コネクタ 43"/>
        <xdr:cNvCxnSpPr/>
      </xdr:nvCxnSpPr>
      <xdr:spPr bwMode="auto">
        <a:xfrm>
          <a:off x="5562600" y="3223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23002</xdr:rowOff>
    </xdr:from>
    <xdr:ext cx="762000" cy="259045"/>
    <xdr:sp macro="" textlink="">
      <xdr:nvSpPr>
        <xdr:cNvPr id="45" name="人口1人当たり決算額の推移最大値テキスト130"/>
        <xdr:cNvSpPr txBox="1"/>
      </xdr:nvSpPr>
      <xdr:spPr>
        <a:xfrm>
          <a:off x="5740400" y="17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629,112</a:t>
          </a:r>
          <a:endParaRPr kumimoji="1" lang="ja-JP" altLang="en-US" sz="1000" b="1">
            <a:latin typeface="ＭＳ Ｐゴシック"/>
          </a:endParaRPr>
        </a:p>
      </xdr:txBody>
    </xdr:sp>
    <xdr:clientData/>
  </xdr:oneCellAnchor>
  <xdr:twoCellAnchor>
    <xdr:from>
      <xdr:col>4</xdr:col>
      <xdr:colOff>1028700</xdr:colOff>
      <xdr:row>11</xdr:row>
      <xdr:rowOff>108075</xdr:rowOff>
    </xdr:from>
    <xdr:to>
      <xdr:col>5</xdr:col>
      <xdr:colOff>73025</xdr:colOff>
      <xdr:row>11</xdr:row>
      <xdr:rowOff>108075</xdr:rowOff>
    </xdr:to>
    <xdr:cxnSp macro="">
      <xdr:nvCxnSpPr>
        <xdr:cNvPr id="46" name="直線コネクタ 45"/>
        <xdr:cNvCxnSpPr/>
      </xdr:nvCxnSpPr>
      <xdr:spPr bwMode="auto">
        <a:xfrm>
          <a:off x="5562600" y="204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60224</xdr:rowOff>
    </xdr:from>
    <xdr:to>
      <xdr:col>4</xdr:col>
      <xdr:colOff>1117600</xdr:colOff>
      <xdr:row>18</xdr:row>
      <xdr:rowOff>71330</xdr:rowOff>
    </xdr:to>
    <xdr:cxnSp macro="">
      <xdr:nvCxnSpPr>
        <xdr:cNvPr id="47" name="直線コネクタ 46"/>
        <xdr:cNvCxnSpPr/>
      </xdr:nvCxnSpPr>
      <xdr:spPr bwMode="auto">
        <a:xfrm flipV="1">
          <a:off x="5003800" y="3193949"/>
          <a:ext cx="647700" cy="11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21267</xdr:rowOff>
    </xdr:from>
    <xdr:ext cx="762000" cy="259045"/>
    <xdr:sp macro="" textlink="">
      <xdr:nvSpPr>
        <xdr:cNvPr id="48" name="人口1人当たり決算額の推移平均値テキスト130"/>
        <xdr:cNvSpPr txBox="1"/>
      </xdr:nvSpPr>
      <xdr:spPr>
        <a:xfrm>
          <a:off x="5740400" y="2812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202,093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4740</xdr:rowOff>
    </xdr:from>
    <xdr:to>
      <xdr:col>5</xdr:col>
      <xdr:colOff>34925</xdr:colOff>
      <xdr:row>17</xdr:row>
      <xdr:rowOff>106340</xdr:rowOff>
    </xdr:to>
    <xdr:sp macro="" textlink="">
      <xdr:nvSpPr>
        <xdr:cNvPr id="49" name="フローチャート : 判断 48"/>
        <xdr:cNvSpPr/>
      </xdr:nvSpPr>
      <xdr:spPr bwMode="auto">
        <a:xfrm>
          <a:off x="56007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71330</xdr:rowOff>
    </xdr:from>
    <xdr:to>
      <xdr:col>4</xdr:col>
      <xdr:colOff>469900</xdr:colOff>
      <xdr:row>18</xdr:row>
      <xdr:rowOff>98961</xdr:rowOff>
    </xdr:to>
    <xdr:cxnSp macro="">
      <xdr:nvCxnSpPr>
        <xdr:cNvPr id="50" name="直線コネクタ 49"/>
        <xdr:cNvCxnSpPr/>
      </xdr:nvCxnSpPr>
      <xdr:spPr bwMode="auto">
        <a:xfrm flipV="1">
          <a:off x="4305300" y="3205055"/>
          <a:ext cx="698500" cy="27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33551</xdr:rowOff>
    </xdr:from>
    <xdr:to>
      <xdr:col>4</xdr:col>
      <xdr:colOff>520700</xdr:colOff>
      <xdr:row>17</xdr:row>
      <xdr:rowOff>135151</xdr:rowOff>
    </xdr:to>
    <xdr:sp macro="" textlink="">
      <xdr:nvSpPr>
        <xdr:cNvPr id="51" name="フローチャート : 判断 50"/>
        <xdr:cNvSpPr/>
      </xdr:nvSpPr>
      <xdr:spPr bwMode="auto">
        <a:xfrm>
          <a:off x="4953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145328</xdr:rowOff>
    </xdr:from>
    <xdr:ext cx="736600" cy="259045"/>
    <xdr:sp macro="" textlink="">
      <xdr:nvSpPr>
        <xdr:cNvPr id="52" name="テキスト ボックス 51"/>
        <xdr:cNvSpPr txBox="1"/>
      </xdr:nvSpPr>
      <xdr:spPr>
        <a:xfrm>
          <a:off x="4622800" y="2764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87828</xdr:rowOff>
    </xdr:from>
    <xdr:to>
      <xdr:col>3</xdr:col>
      <xdr:colOff>904875</xdr:colOff>
      <xdr:row>18</xdr:row>
      <xdr:rowOff>98961</xdr:rowOff>
    </xdr:to>
    <xdr:cxnSp macro="">
      <xdr:nvCxnSpPr>
        <xdr:cNvPr id="53" name="直線コネクタ 52"/>
        <xdr:cNvCxnSpPr/>
      </xdr:nvCxnSpPr>
      <xdr:spPr bwMode="auto">
        <a:xfrm>
          <a:off x="3606800" y="3221553"/>
          <a:ext cx="698500" cy="11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159996</xdr:rowOff>
    </xdr:from>
    <xdr:to>
      <xdr:col>3</xdr:col>
      <xdr:colOff>955675</xdr:colOff>
      <xdr:row>18</xdr:row>
      <xdr:rowOff>90146</xdr:rowOff>
    </xdr:to>
    <xdr:sp macro="" textlink="">
      <xdr:nvSpPr>
        <xdr:cNvPr id="54" name="フローチャート : 判断 53"/>
        <xdr:cNvSpPr/>
      </xdr:nvSpPr>
      <xdr:spPr bwMode="auto">
        <a:xfrm>
          <a:off x="4254500" y="312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100323</xdr:rowOff>
    </xdr:from>
    <xdr:ext cx="762000" cy="259045"/>
    <xdr:sp macro="" textlink="">
      <xdr:nvSpPr>
        <xdr:cNvPr id="55" name="テキスト ボックス 54"/>
        <xdr:cNvSpPr txBox="1"/>
      </xdr:nvSpPr>
      <xdr:spPr>
        <a:xfrm>
          <a:off x="3924300" y="289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82913</xdr:rowOff>
    </xdr:from>
    <xdr:to>
      <xdr:col>3</xdr:col>
      <xdr:colOff>206375</xdr:colOff>
      <xdr:row>18</xdr:row>
      <xdr:rowOff>87828</xdr:rowOff>
    </xdr:to>
    <xdr:cxnSp macro="">
      <xdr:nvCxnSpPr>
        <xdr:cNvPr id="56" name="直線コネクタ 55"/>
        <xdr:cNvCxnSpPr/>
      </xdr:nvCxnSpPr>
      <xdr:spPr bwMode="auto">
        <a:xfrm>
          <a:off x="2908300" y="3216638"/>
          <a:ext cx="698500" cy="4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168951</xdr:rowOff>
    </xdr:from>
    <xdr:to>
      <xdr:col>3</xdr:col>
      <xdr:colOff>257175</xdr:colOff>
      <xdr:row>18</xdr:row>
      <xdr:rowOff>99101</xdr:rowOff>
    </xdr:to>
    <xdr:sp macro="" textlink="">
      <xdr:nvSpPr>
        <xdr:cNvPr id="57" name="フローチャート : 判断 56"/>
        <xdr:cNvSpPr/>
      </xdr:nvSpPr>
      <xdr:spPr bwMode="auto">
        <a:xfrm>
          <a:off x="3556000" y="3131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109278</xdr:rowOff>
    </xdr:from>
    <xdr:ext cx="762000" cy="259045"/>
    <xdr:sp macro="" textlink="">
      <xdr:nvSpPr>
        <xdr:cNvPr id="58" name="テキスト ボックス 57"/>
        <xdr:cNvSpPr txBox="1"/>
      </xdr:nvSpPr>
      <xdr:spPr>
        <a:xfrm>
          <a:off x="3225800" y="290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167565</xdr:rowOff>
    </xdr:from>
    <xdr:to>
      <xdr:col>2</xdr:col>
      <xdr:colOff>692150</xdr:colOff>
      <xdr:row>18</xdr:row>
      <xdr:rowOff>97715</xdr:rowOff>
    </xdr:to>
    <xdr:sp macro="" textlink="">
      <xdr:nvSpPr>
        <xdr:cNvPr id="59" name="フローチャート : 判断 58"/>
        <xdr:cNvSpPr/>
      </xdr:nvSpPr>
      <xdr:spPr bwMode="auto">
        <a:xfrm>
          <a:off x="2857500" y="31298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107892</xdr:rowOff>
    </xdr:from>
    <xdr:ext cx="762000" cy="259045"/>
    <xdr:sp macro="" textlink="">
      <xdr:nvSpPr>
        <xdr:cNvPr id="60" name="テキスト ボックス 59"/>
        <xdr:cNvSpPr txBox="1"/>
      </xdr:nvSpPr>
      <xdr:spPr>
        <a:xfrm>
          <a:off x="2527300" y="28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9424</xdr:rowOff>
    </xdr:from>
    <xdr:to>
      <xdr:col>5</xdr:col>
      <xdr:colOff>34925</xdr:colOff>
      <xdr:row>18</xdr:row>
      <xdr:rowOff>111024</xdr:rowOff>
    </xdr:to>
    <xdr:sp macro="" textlink="">
      <xdr:nvSpPr>
        <xdr:cNvPr id="66" name="円/楕円 65"/>
        <xdr:cNvSpPr/>
      </xdr:nvSpPr>
      <xdr:spPr bwMode="auto">
        <a:xfrm>
          <a:off x="5600700" y="3143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89451</xdr:rowOff>
    </xdr:from>
    <xdr:ext cx="762000" cy="259045"/>
    <xdr:sp macro="" textlink="">
      <xdr:nvSpPr>
        <xdr:cNvPr id="67" name="人口1人当たり決算額の推移該当値テキスト130"/>
        <xdr:cNvSpPr txBox="1"/>
      </xdr:nvSpPr>
      <xdr:spPr>
        <a:xfrm>
          <a:off x="5740400" y="305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125,044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20530</xdr:rowOff>
    </xdr:from>
    <xdr:to>
      <xdr:col>4</xdr:col>
      <xdr:colOff>520700</xdr:colOff>
      <xdr:row>18</xdr:row>
      <xdr:rowOff>122130</xdr:rowOff>
    </xdr:to>
    <xdr:sp macro="" textlink="">
      <xdr:nvSpPr>
        <xdr:cNvPr id="68" name="円/楕円 67"/>
        <xdr:cNvSpPr/>
      </xdr:nvSpPr>
      <xdr:spPr bwMode="auto">
        <a:xfrm>
          <a:off x="4953000" y="3154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106907</xdr:rowOff>
    </xdr:from>
    <xdr:ext cx="736600" cy="259045"/>
    <xdr:sp macro="" textlink="">
      <xdr:nvSpPr>
        <xdr:cNvPr id="69" name="テキスト ボックス 68"/>
        <xdr:cNvSpPr txBox="1"/>
      </xdr:nvSpPr>
      <xdr:spPr>
        <a:xfrm>
          <a:off x="4622800" y="3240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120,186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48161</xdr:rowOff>
    </xdr:from>
    <xdr:to>
      <xdr:col>3</xdr:col>
      <xdr:colOff>955675</xdr:colOff>
      <xdr:row>18</xdr:row>
      <xdr:rowOff>149761</xdr:rowOff>
    </xdr:to>
    <xdr:sp macro="" textlink="">
      <xdr:nvSpPr>
        <xdr:cNvPr id="70" name="円/楕円 69"/>
        <xdr:cNvSpPr/>
      </xdr:nvSpPr>
      <xdr:spPr bwMode="auto">
        <a:xfrm>
          <a:off x="4254500" y="3181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134538</xdr:rowOff>
    </xdr:from>
    <xdr:ext cx="762000" cy="259045"/>
    <xdr:sp macro="" textlink="">
      <xdr:nvSpPr>
        <xdr:cNvPr id="71" name="テキスト ボックス 70"/>
        <xdr:cNvSpPr txBox="1"/>
      </xdr:nvSpPr>
      <xdr:spPr>
        <a:xfrm>
          <a:off x="3924300" y="326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108,099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37028</xdr:rowOff>
    </xdr:from>
    <xdr:to>
      <xdr:col>3</xdr:col>
      <xdr:colOff>257175</xdr:colOff>
      <xdr:row>18</xdr:row>
      <xdr:rowOff>138628</xdr:rowOff>
    </xdr:to>
    <xdr:sp macro="" textlink="">
      <xdr:nvSpPr>
        <xdr:cNvPr id="72" name="円/楕円 71"/>
        <xdr:cNvSpPr/>
      </xdr:nvSpPr>
      <xdr:spPr bwMode="auto">
        <a:xfrm>
          <a:off x="3556000" y="3170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123405</xdr:rowOff>
    </xdr:from>
    <xdr:ext cx="762000" cy="259045"/>
    <xdr:sp macro="" textlink="">
      <xdr:nvSpPr>
        <xdr:cNvPr id="73" name="テキスト ボックス 72"/>
        <xdr:cNvSpPr txBox="1"/>
      </xdr:nvSpPr>
      <xdr:spPr>
        <a:xfrm>
          <a:off x="3225800" y="325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112,969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32113</xdr:rowOff>
    </xdr:from>
    <xdr:to>
      <xdr:col>2</xdr:col>
      <xdr:colOff>692150</xdr:colOff>
      <xdr:row>18</xdr:row>
      <xdr:rowOff>133713</xdr:rowOff>
    </xdr:to>
    <xdr:sp macro="" textlink="">
      <xdr:nvSpPr>
        <xdr:cNvPr id="74" name="円/楕円 73"/>
        <xdr:cNvSpPr/>
      </xdr:nvSpPr>
      <xdr:spPr bwMode="auto">
        <a:xfrm>
          <a:off x="2857500" y="3165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118490</xdr:rowOff>
    </xdr:from>
    <xdr:ext cx="762000" cy="259045"/>
    <xdr:sp macro="" textlink="">
      <xdr:nvSpPr>
        <xdr:cNvPr id="75" name="テキスト ボックス 74"/>
        <xdr:cNvSpPr txBox="1"/>
      </xdr:nvSpPr>
      <xdr:spPr>
        <a:xfrm>
          <a:off x="2527300" y="325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3" name="テキスト ボックス 92"/>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5" name="テキスト ボックス 94"/>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7" name="テキスト ボックス 96"/>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9" name="テキスト ボックス 98"/>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1" name="テキスト ボックス 100"/>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112587</xdr:rowOff>
    </xdr:from>
    <xdr:to>
      <xdr:col>4</xdr:col>
      <xdr:colOff>1117600</xdr:colOff>
      <xdr:row>38</xdr:row>
      <xdr:rowOff>165057</xdr:rowOff>
    </xdr:to>
    <xdr:cxnSp macro="">
      <xdr:nvCxnSpPr>
        <xdr:cNvPr id="105" name="直線コネクタ 104"/>
        <xdr:cNvCxnSpPr/>
      </xdr:nvCxnSpPr>
      <xdr:spPr bwMode="auto">
        <a:xfrm flipV="1">
          <a:off x="5651500" y="6037137"/>
          <a:ext cx="0" cy="1595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137134</xdr:rowOff>
    </xdr:from>
    <xdr:ext cx="762000" cy="259045"/>
    <xdr:sp macro="" textlink="">
      <xdr:nvSpPr>
        <xdr:cNvPr id="106" name="人口1人当たり決算額の推移最小値テキスト445"/>
        <xdr:cNvSpPr txBox="1"/>
      </xdr:nvSpPr>
      <xdr:spPr>
        <a:xfrm>
          <a:off x="5740400" y="76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-31,996</a:t>
          </a:r>
          <a:endParaRPr kumimoji="1" lang="ja-JP" altLang="en-US" sz="1000" b="1">
            <a:latin typeface="ＭＳ Ｐゴシック"/>
          </a:endParaRPr>
        </a:p>
      </xdr:txBody>
    </xdr:sp>
    <xdr:clientData/>
  </xdr:oneCellAnchor>
  <xdr:twoCellAnchor>
    <xdr:from>
      <xdr:col>4</xdr:col>
      <xdr:colOff>1028700</xdr:colOff>
      <xdr:row>38</xdr:row>
      <xdr:rowOff>165057</xdr:rowOff>
    </xdr:from>
    <xdr:to>
      <xdr:col>5</xdr:col>
      <xdr:colOff>73025</xdr:colOff>
      <xdr:row>38</xdr:row>
      <xdr:rowOff>165057</xdr:rowOff>
    </xdr:to>
    <xdr:cxnSp macro="">
      <xdr:nvCxnSpPr>
        <xdr:cNvPr id="107" name="直線コネクタ 106"/>
        <xdr:cNvCxnSpPr/>
      </xdr:nvCxnSpPr>
      <xdr:spPr bwMode="auto">
        <a:xfrm>
          <a:off x="5562600" y="7632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27514</xdr:rowOff>
    </xdr:from>
    <xdr:ext cx="762000" cy="259045"/>
    <xdr:sp macro="" textlink="">
      <xdr:nvSpPr>
        <xdr:cNvPr id="108" name="人口1人当たり決算額の推移最大値テキスト445"/>
        <xdr:cNvSpPr txBox="1"/>
      </xdr:nvSpPr>
      <xdr:spPr>
        <a:xfrm>
          <a:off x="5740400" y="57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4</xdr:col>
      <xdr:colOff>1028700</xdr:colOff>
      <xdr:row>33</xdr:row>
      <xdr:rowOff>112587</xdr:rowOff>
    </xdr:from>
    <xdr:to>
      <xdr:col>5</xdr:col>
      <xdr:colOff>73025</xdr:colOff>
      <xdr:row>33</xdr:row>
      <xdr:rowOff>112587</xdr:rowOff>
    </xdr:to>
    <xdr:cxnSp macro="">
      <xdr:nvCxnSpPr>
        <xdr:cNvPr id="109" name="直線コネクタ 108"/>
        <xdr:cNvCxnSpPr/>
      </xdr:nvCxnSpPr>
      <xdr:spPr bwMode="auto">
        <a:xfrm>
          <a:off x="5562600" y="60371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30574</xdr:rowOff>
    </xdr:from>
    <xdr:to>
      <xdr:col>4</xdr:col>
      <xdr:colOff>1117600</xdr:colOff>
      <xdr:row>36</xdr:row>
      <xdr:rowOff>52803</xdr:rowOff>
    </xdr:to>
    <xdr:cxnSp macro="">
      <xdr:nvCxnSpPr>
        <xdr:cNvPr id="110" name="直線コネクタ 109"/>
        <xdr:cNvCxnSpPr/>
      </xdr:nvCxnSpPr>
      <xdr:spPr bwMode="auto">
        <a:xfrm flipV="1">
          <a:off x="5003800" y="6983824"/>
          <a:ext cx="647700" cy="22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136150</xdr:rowOff>
    </xdr:from>
    <xdr:ext cx="762000" cy="259045"/>
    <xdr:sp macro="" textlink="">
      <xdr:nvSpPr>
        <xdr:cNvPr id="111" name="人口1人当たり決算額の推移平均値テキスト445"/>
        <xdr:cNvSpPr txBox="1"/>
      </xdr:nvSpPr>
      <xdr:spPr>
        <a:xfrm>
          <a:off x="5740400" y="6746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30,511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291073</xdr:rowOff>
    </xdr:from>
    <xdr:to>
      <xdr:col>5</xdr:col>
      <xdr:colOff>34925</xdr:colOff>
      <xdr:row>36</xdr:row>
      <xdr:rowOff>49773</xdr:rowOff>
    </xdr:to>
    <xdr:sp macro="" textlink="">
      <xdr:nvSpPr>
        <xdr:cNvPr id="112" name="フローチャート : 判断 111"/>
        <xdr:cNvSpPr/>
      </xdr:nvSpPr>
      <xdr:spPr bwMode="auto">
        <a:xfrm>
          <a:off x="5600700" y="690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52803</xdr:rowOff>
    </xdr:from>
    <xdr:to>
      <xdr:col>4</xdr:col>
      <xdr:colOff>469900</xdr:colOff>
      <xdr:row>36</xdr:row>
      <xdr:rowOff>130440</xdr:rowOff>
    </xdr:to>
    <xdr:cxnSp macro="">
      <xdr:nvCxnSpPr>
        <xdr:cNvPr id="113" name="直線コネクタ 112"/>
        <xdr:cNvCxnSpPr/>
      </xdr:nvCxnSpPr>
      <xdr:spPr bwMode="auto">
        <a:xfrm flipV="1">
          <a:off x="4305300" y="7006053"/>
          <a:ext cx="698500" cy="77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267364</xdr:rowOff>
    </xdr:from>
    <xdr:to>
      <xdr:col>4</xdr:col>
      <xdr:colOff>520700</xdr:colOff>
      <xdr:row>36</xdr:row>
      <xdr:rowOff>26064</xdr:rowOff>
    </xdr:to>
    <xdr:sp macro="" textlink="">
      <xdr:nvSpPr>
        <xdr:cNvPr id="114" name="フローチャート : 判断 113"/>
        <xdr:cNvSpPr/>
      </xdr:nvSpPr>
      <xdr:spPr bwMode="auto">
        <a:xfrm>
          <a:off x="4953000" y="6877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36241</xdr:rowOff>
    </xdr:from>
    <xdr:ext cx="736600" cy="259045"/>
    <xdr:sp macro="" textlink="">
      <xdr:nvSpPr>
        <xdr:cNvPr id="115" name="テキスト ボックス 114"/>
        <xdr:cNvSpPr txBox="1"/>
      </xdr:nvSpPr>
      <xdr:spPr>
        <a:xfrm>
          <a:off x="4622800" y="664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59988</xdr:rowOff>
    </xdr:from>
    <xdr:to>
      <xdr:col>3</xdr:col>
      <xdr:colOff>904875</xdr:colOff>
      <xdr:row>36</xdr:row>
      <xdr:rowOff>130440</xdr:rowOff>
    </xdr:to>
    <xdr:cxnSp macro="">
      <xdr:nvCxnSpPr>
        <xdr:cNvPr id="116" name="直線コネクタ 115"/>
        <xdr:cNvCxnSpPr/>
      </xdr:nvCxnSpPr>
      <xdr:spPr bwMode="auto">
        <a:xfrm>
          <a:off x="3606800" y="7013238"/>
          <a:ext cx="698500" cy="70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317699</xdr:rowOff>
    </xdr:from>
    <xdr:to>
      <xdr:col>3</xdr:col>
      <xdr:colOff>955675</xdr:colOff>
      <xdr:row>36</xdr:row>
      <xdr:rowOff>76399</xdr:rowOff>
    </xdr:to>
    <xdr:sp macro="" textlink="">
      <xdr:nvSpPr>
        <xdr:cNvPr id="117" name="フローチャート : 判断 116"/>
        <xdr:cNvSpPr/>
      </xdr:nvSpPr>
      <xdr:spPr bwMode="auto">
        <a:xfrm>
          <a:off x="4254500" y="6928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86576</xdr:rowOff>
    </xdr:from>
    <xdr:ext cx="762000" cy="259045"/>
    <xdr:sp macro="" textlink="">
      <xdr:nvSpPr>
        <xdr:cNvPr id="118" name="テキスト ボックス 117"/>
        <xdr:cNvSpPr txBox="1"/>
      </xdr:nvSpPr>
      <xdr:spPr>
        <a:xfrm>
          <a:off x="3924300" y="669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299114</xdr:rowOff>
    </xdr:from>
    <xdr:to>
      <xdr:col>3</xdr:col>
      <xdr:colOff>206375</xdr:colOff>
      <xdr:row>36</xdr:row>
      <xdr:rowOff>59988</xdr:rowOff>
    </xdr:to>
    <xdr:cxnSp macro="">
      <xdr:nvCxnSpPr>
        <xdr:cNvPr id="119" name="直線コネクタ 118"/>
        <xdr:cNvCxnSpPr/>
      </xdr:nvCxnSpPr>
      <xdr:spPr bwMode="auto">
        <a:xfrm>
          <a:off x="2908300" y="6909464"/>
          <a:ext cx="698500" cy="103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282114</xdr:rowOff>
    </xdr:from>
    <xdr:to>
      <xdr:col>3</xdr:col>
      <xdr:colOff>257175</xdr:colOff>
      <xdr:row>36</xdr:row>
      <xdr:rowOff>40814</xdr:rowOff>
    </xdr:to>
    <xdr:sp macro="" textlink="">
      <xdr:nvSpPr>
        <xdr:cNvPr id="120" name="フローチャート : 判断 119"/>
        <xdr:cNvSpPr/>
      </xdr:nvSpPr>
      <xdr:spPr bwMode="auto">
        <a:xfrm>
          <a:off x="3556000" y="6892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50991</xdr:rowOff>
    </xdr:from>
    <xdr:ext cx="762000" cy="259045"/>
    <xdr:sp macro="" textlink="">
      <xdr:nvSpPr>
        <xdr:cNvPr id="121" name="テキスト ボックス 120"/>
        <xdr:cNvSpPr txBox="1"/>
      </xdr:nvSpPr>
      <xdr:spPr>
        <a:xfrm>
          <a:off x="3225800" y="666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254726</xdr:rowOff>
    </xdr:from>
    <xdr:to>
      <xdr:col>2</xdr:col>
      <xdr:colOff>692150</xdr:colOff>
      <xdr:row>36</xdr:row>
      <xdr:rowOff>13426</xdr:rowOff>
    </xdr:to>
    <xdr:sp macro="" textlink="">
      <xdr:nvSpPr>
        <xdr:cNvPr id="122" name="フローチャート : 判断 121"/>
        <xdr:cNvSpPr/>
      </xdr:nvSpPr>
      <xdr:spPr bwMode="auto">
        <a:xfrm>
          <a:off x="2857500" y="6865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341103</xdr:rowOff>
    </xdr:from>
    <xdr:ext cx="762000" cy="259045"/>
    <xdr:sp macro="" textlink="">
      <xdr:nvSpPr>
        <xdr:cNvPr id="123" name="テキスト ボックス 122"/>
        <xdr:cNvSpPr txBox="1"/>
      </xdr:nvSpPr>
      <xdr:spPr>
        <a:xfrm>
          <a:off x="2527300" y="695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322674</xdr:rowOff>
    </xdr:from>
    <xdr:to>
      <xdr:col>5</xdr:col>
      <xdr:colOff>34925</xdr:colOff>
      <xdr:row>36</xdr:row>
      <xdr:rowOff>81374</xdr:rowOff>
    </xdr:to>
    <xdr:sp macro="" textlink="">
      <xdr:nvSpPr>
        <xdr:cNvPr id="129" name="円/楕円 128"/>
        <xdr:cNvSpPr/>
      </xdr:nvSpPr>
      <xdr:spPr bwMode="auto">
        <a:xfrm>
          <a:off x="5600700" y="6933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294751</xdr:rowOff>
    </xdr:from>
    <xdr:ext cx="762000" cy="259045"/>
    <xdr:sp macro="" textlink="">
      <xdr:nvSpPr>
        <xdr:cNvPr id="130" name="人口1人当たり決算額の推移該当値テキスト445"/>
        <xdr:cNvSpPr txBox="1"/>
      </xdr:nvSpPr>
      <xdr:spPr>
        <a:xfrm>
          <a:off x="5740400" y="69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27,608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2003</xdr:rowOff>
    </xdr:from>
    <xdr:to>
      <xdr:col>4</xdr:col>
      <xdr:colOff>520700</xdr:colOff>
      <xdr:row>36</xdr:row>
      <xdr:rowOff>103603</xdr:rowOff>
    </xdr:to>
    <xdr:sp macro="" textlink="">
      <xdr:nvSpPr>
        <xdr:cNvPr id="131" name="円/楕円 130"/>
        <xdr:cNvSpPr/>
      </xdr:nvSpPr>
      <xdr:spPr bwMode="auto">
        <a:xfrm>
          <a:off x="4953000" y="6955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88380</xdr:rowOff>
    </xdr:from>
    <xdr:ext cx="736600" cy="259045"/>
    <xdr:sp macro="" textlink="">
      <xdr:nvSpPr>
        <xdr:cNvPr id="132" name="テキスト ボックス 131"/>
        <xdr:cNvSpPr txBox="1"/>
      </xdr:nvSpPr>
      <xdr:spPr>
        <a:xfrm>
          <a:off x="4622800" y="7041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25,566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79640</xdr:rowOff>
    </xdr:from>
    <xdr:to>
      <xdr:col>3</xdr:col>
      <xdr:colOff>955675</xdr:colOff>
      <xdr:row>37</xdr:row>
      <xdr:rowOff>9790</xdr:rowOff>
    </xdr:to>
    <xdr:sp macro="" textlink="">
      <xdr:nvSpPr>
        <xdr:cNvPr id="133" name="円/楕円 132"/>
        <xdr:cNvSpPr/>
      </xdr:nvSpPr>
      <xdr:spPr bwMode="auto">
        <a:xfrm>
          <a:off x="4254500" y="7032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166017</xdr:rowOff>
    </xdr:from>
    <xdr:ext cx="762000" cy="259045"/>
    <xdr:sp macro="" textlink="">
      <xdr:nvSpPr>
        <xdr:cNvPr id="134" name="テキスト ボックス 133"/>
        <xdr:cNvSpPr txBox="1"/>
      </xdr:nvSpPr>
      <xdr:spPr>
        <a:xfrm>
          <a:off x="3924300" y="711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18,434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9188</xdr:rowOff>
    </xdr:from>
    <xdr:to>
      <xdr:col>3</xdr:col>
      <xdr:colOff>257175</xdr:colOff>
      <xdr:row>36</xdr:row>
      <xdr:rowOff>110788</xdr:rowOff>
    </xdr:to>
    <xdr:sp macro="" textlink="">
      <xdr:nvSpPr>
        <xdr:cNvPr id="135" name="円/楕円 134"/>
        <xdr:cNvSpPr/>
      </xdr:nvSpPr>
      <xdr:spPr bwMode="auto">
        <a:xfrm>
          <a:off x="3556000" y="6962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95565</xdr:rowOff>
    </xdr:from>
    <xdr:ext cx="762000" cy="259045"/>
    <xdr:sp macro="" textlink="">
      <xdr:nvSpPr>
        <xdr:cNvPr id="136" name="テキスト ボックス 135"/>
        <xdr:cNvSpPr txBox="1"/>
      </xdr:nvSpPr>
      <xdr:spPr>
        <a:xfrm>
          <a:off x="3225800" y="704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24,906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248314</xdr:rowOff>
    </xdr:from>
    <xdr:to>
      <xdr:col>2</xdr:col>
      <xdr:colOff>692150</xdr:colOff>
      <xdr:row>36</xdr:row>
      <xdr:rowOff>7014</xdr:rowOff>
    </xdr:to>
    <xdr:sp macro="" textlink="">
      <xdr:nvSpPr>
        <xdr:cNvPr id="137" name="円/楕円 136"/>
        <xdr:cNvSpPr/>
      </xdr:nvSpPr>
      <xdr:spPr bwMode="auto">
        <a:xfrm>
          <a:off x="2857500" y="6858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17191</xdr:rowOff>
    </xdr:from>
    <xdr:ext cx="762000" cy="259045"/>
    <xdr:sp macro="" textlink="">
      <xdr:nvSpPr>
        <xdr:cNvPr id="138" name="テキスト ボックス 137"/>
        <xdr:cNvSpPr txBox="1"/>
      </xdr:nvSpPr>
      <xdr:spPr>
        <a:xfrm>
          <a:off x="2527300" y="6627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秋田県井川町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4,953
4,948
47.95
3,413,478
3,075,040
199,711
2,225,698
3,087,500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4842</xdr:rowOff>
    </xdr:from>
    <xdr:to>
      <xdr:col>6</xdr:col>
      <xdr:colOff>510540</xdr:colOff>
      <xdr:row>39</xdr:row>
      <xdr:rowOff>166139</xdr:rowOff>
    </xdr:to>
    <xdr:cxnSp macro="">
      <xdr:nvCxnSpPr>
        <xdr:cNvPr id="58" name="直線コネクタ 57"/>
        <xdr:cNvCxnSpPr/>
      </xdr:nvCxnSpPr>
      <xdr:spPr>
        <a:xfrm flipV="1">
          <a:off x="4633595" y="5319792"/>
          <a:ext cx="1270" cy="153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169966</xdr:rowOff>
    </xdr:from>
    <xdr:ext cx="534377" cy="259045"/>
    <xdr:sp macro="" textlink="">
      <xdr:nvSpPr>
        <xdr:cNvPr id="59" name="人件費最小値テキスト"/>
        <xdr:cNvSpPr txBox="1"/>
      </xdr:nvSpPr>
      <xdr:spPr>
        <a:xfrm>
          <a:off x="4686300" y="68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79,404</a:t>
          </a:r>
          <a:endParaRPr kumimoji="1" lang="ja-JP" altLang="en-US" sz="1000" b="1">
            <a:latin typeface="ＭＳ Ｐゴシック"/>
          </a:endParaRPr>
        </a:p>
      </xdr:txBody>
    </xdr:sp>
    <xdr:clientData/>
  </xdr:oneCellAnchor>
  <xdr:twoCellAnchor>
    <xdr:from>
      <xdr:col>6</xdr:col>
      <xdr:colOff>422275</xdr:colOff>
      <xdr:row>39</xdr:row>
      <xdr:rowOff>166139</xdr:rowOff>
    </xdr:from>
    <xdr:to>
      <xdr:col>6</xdr:col>
      <xdr:colOff>600075</xdr:colOff>
      <xdr:row>39</xdr:row>
      <xdr:rowOff>166139</xdr:rowOff>
    </xdr:to>
    <xdr:cxnSp macro="">
      <xdr:nvCxnSpPr>
        <xdr:cNvPr id="60" name="直線コネクタ 59"/>
        <xdr:cNvCxnSpPr/>
      </xdr:nvCxnSpPr>
      <xdr:spPr>
        <a:xfrm>
          <a:off x="4546600" y="685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122969</xdr:rowOff>
    </xdr:from>
    <xdr:ext cx="599010" cy="259045"/>
    <xdr:sp macro="" textlink="">
      <xdr:nvSpPr>
        <xdr:cNvPr id="61" name="人件費最大値テキスト"/>
        <xdr:cNvSpPr txBox="1"/>
      </xdr:nvSpPr>
      <xdr:spPr>
        <a:xfrm>
          <a:off x="4686300" y="50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548,795</a:t>
          </a:r>
          <a:endParaRPr kumimoji="1" lang="ja-JP" altLang="en-US" sz="1000" b="1">
            <a:latin typeface="ＭＳ Ｐゴシック"/>
          </a:endParaRPr>
        </a:p>
      </xdr:txBody>
    </xdr:sp>
    <xdr:clientData/>
  </xdr:oneCellAnchor>
  <xdr:twoCellAnchor>
    <xdr:from>
      <xdr:col>6</xdr:col>
      <xdr:colOff>422275</xdr:colOff>
      <xdr:row>31</xdr:row>
      <xdr:rowOff>4842</xdr:rowOff>
    </xdr:from>
    <xdr:to>
      <xdr:col>6</xdr:col>
      <xdr:colOff>600075</xdr:colOff>
      <xdr:row>31</xdr:row>
      <xdr:rowOff>4842</xdr:rowOff>
    </xdr:to>
    <xdr:cxnSp macro="">
      <xdr:nvCxnSpPr>
        <xdr:cNvPr id="62" name="直線コネクタ 61"/>
        <xdr:cNvCxnSpPr/>
      </xdr:nvCxnSpPr>
      <xdr:spPr>
        <a:xfrm>
          <a:off x="4546600" y="531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109169</xdr:rowOff>
    </xdr:from>
    <xdr:to>
      <xdr:col>6</xdr:col>
      <xdr:colOff>511175</xdr:colOff>
      <xdr:row>39</xdr:row>
      <xdr:rowOff>124145</xdr:rowOff>
    </xdr:to>
    <xdr:cxnSp macro="">
      <xdr:nvCxnSpPr>
        <xdr:cNvPr id="63" name="直線コネクタ 62"/>
        <xdr:cNvCxnSpPr/>
      </xdr:nvCxnSpPr>
      <xdr:spPr>
        <a:xfrm flipV="1">
          <a:off x="3797300" y="6795719"/>
          <a:ext cx="838200" cy="1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45499</xdr:rowOff>
    </xdr:from>
    <xdr:ext cx="599010" cy="259045"/>
    <xdr:sp macro="" textlink="">
      <xdr:nvSpPr>
        <xdr:cNvPr id="64" name="人件費平均値テキスト"/>
        <xdr:cNvSpPr txBox="1"/>
      </xdr:nvSpPr>
      <xdr:spPr>
        <a:xfrm>
          <a:off x="4686300" y="638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160,295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22623</xdr:rowOff>
    </xdr:from>
    <xdr:to>
      <xdr:col>6</xdr:col>
      <xdr:colOff>561975</xdr:colOff>
      <xdr:row>38</xdr:row>
      <xdr:rowOff>124223</xdr:rowOff>
    </xdr:to>
    <xdr:sp macro="" textlink="">
      <xdr:nvSpPr>
        <xdr:cNvPr id="65" name="フローチャート : 判断 64"/>
        <xdr:cNvSpPr/>
      </xdr:nvSpPr>
      <xdr:spPr>
        <a:xfrm>
          <a:off x="45847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124145</xdr:rowOff>
    </xdr:from>
    <xdr:to>
      <xdr:col>5</xdr:col>
      <xdr:colOff>358775</xdr:colOff>
      <xdr:row>39</xdr:row>
      <xdr:rowOff>132310</xdr:rowOff>
    </xdr:to>
    <xdr:cxnSp macro="">
      <xdr:nvCxnSpPr>
        <xdr:cNvPr id="66" name="直線コネクタ 65"/>
        <xdr:cNvCxnSpPr/>
      </xdr:nvCxnSpPr>
      <xdr:spPr>
        <a:xfrm flipV="1">
          <a:off x="2908300" y="6810695"/>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59143</xdr:rowOff>
    </xdr:from>
    <xdr:to>
      <xdr:col>5</xdr:col>
      <xdr:colOff>409575</xdr:colOff>
      <xdr:row>38</xdr:row>
      <xdr:rowOff>160743</xdr:rowOff>
    </xdr:to>
    <xdr:sp macro="" textlink="">
      <xdr:nvSpPr>
        <xdr:cNvPr id="67" name="フローチャート : 判断 66"/>
        <xdr:cNvSpPr/>
      </xdr:nvSpPr>
      <xdr:spPr>
        <a:xfrm>
          <a:off x="3746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5820</xdr:rowOff>
    </xdr:from>
    <xdr:ext cx="599010" cy="259045"/>
    <xdr:sp macro="" textlink="">
      <xdr:nvSpPr>
        <xdr:cNvPr id="68" name="テキスト ボックス 67"/>
        <xdr:cNvSpPr txBox="1"/>
      </xdr:nvSpPr>
      <xdr:spPr>
        <a:xfrm>
          <a:off x="3497794"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132310</xdr:rowOff>
    </xdr:from>
    <xdr:to>
      <xdr:col>4</xdr:col>
      <xdr:colOff>155575</xdr:colOff>
      <xdr:row>39</xdr:row>
      <xdr:rowOff>137159</xdr:rowOff>
    </xdr:to>
    <xdr:cxnSp macro="">
      <xdr:nvCxnSpPr>
        <xdr:cNvPr id="69" name="直線コネクタ 68"/>
        <xdr:cNvCxnSpPr/>
      </xdr:nvCxnSpPr>
      <xdr:spPr>
        <a:xfrm flipV="1">
          <a:off x="2019300" y="6818860"/>
          <a:ext cx="889000" cy="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39</xdr:row>
      <xdr:rowOff>14768</xdr:rowOff>
    </xdr:from>
    <xdr:to>
      <xdr:col>4</xdr:col>
      <xdr:colOff>206375</xdr:colOff>
      <xdr:row>39</xdr:row>
      <xdr:rowOff>116368</xdr:rowOff>
    </xdr:to>
    <xdr:sp macro="" textlink="">
      <xdr:nvSpPr>
        <xdr:cNvPr id="70" name="フローチャート : 判断 69"/>
        <xdr:cNvSpPr/>
      </xdr:nvSpPr>
      <xdr:spPr>
        <a:xfrm>
          <a:off x="2857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132895</xdr:rowOff>
    </xdr:from>
    <xdr:ext cx="599010" cy="259045"/>
    <xdr:sp macro="" textlink="">
      <xdr:nvSpPr>
        <xdr:cNvPr id="71" name="テキスト ボックス 70"/>
        <xdr:cNvSpPr txBox="1"/>
      </xdr:nvSpPr>
      <xdr:spPr>
        <a:xfrm>
          <a:off x="2608794" y="647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132946</xdr:rowOff>
    </xdr:from>
    <xdr:to>
      <xdr:col>2</xdr:col>
      <xdr:colOff>638175</xdr:colOff>
      <xdr:row>39</xdr:row>
      <xdr:rowOff>137159</xdr:rowOff>
    </xdr:to>
    <xdr:cxnSp macro="">
      <xdr:nvCxnSpPr>
        <xdr:cNvPr id="72" name="直線コネクタ 71"/>
        <xdr:cNvCxnSpPr/>
      </xdr:nvCxnSpPr>
      <xdr:spPr>
        <a:xfrm>
          <a:off x="1130300" y="6819496"/>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39</xdr:row>
      <xdr:rowOff>22410</xdr:rowOff>
    </xdr:from>
    <xdr:to>
      <xdr:col>3</xdr:col>
      <xdr:colOff>3175</xdr:colOff>
      <xdr:row>39</xdr:row>
      <xdr:rowOff>124010</xdr:rowOff>
    </xdr:to>
    <xdr:sp macro="" textlink="">
      <xdr:nvSpPr>
        <xdr:cNvPr id="73" name="フローチャート : 判断 72"/>
        <xdr:cNvSpPr/>
      </xdr:nvSpPr>
      <xdr:spPr>
        <a:xfrm>
          <a:off x="1968500" y="67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140537</xdr:rowOff>
    </xdr:from>
    <xdr:ext cx="599010" cy="259045"/>
    <xdr:sp macro="" textlink="">
      <xdr:nvSpPr>
        <xdr:cNvPr id="74" name="テキスト ボックス 73"/>
        <xdr:cNvSpPr txBox="1"/>
      </xdr:nvSpPr>
      <xdr:spPr>
        <a:xfrm>
          <a:off x="1719794" y="648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39</xdr:row>
      <xdr:rowOff>20581</xdr:rowOff>
    </xdr:from>
    <xdr:to>
      <xdr:col>1</xdr:col>
      <xdr:colOff>485775</xdr:colOff>
      <xdr:row>39</xdr:row>
      <xdr:rowOff>122181</xdr:rowOff>
    </xdr:to>
    <xdr:sp macro="" textlink="">
      <xdr:nvSpPr>
        <xdr:cNvPr id="75" name="フローチャート : 判断 74"/>
        <xdr:cNvSpPr/>
      </xdr:nvSpPr>
      <xdr:spPr>
        <a:xfrm>
          <a:off x="1079500" y="670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138708</xdr:rowOff>
    </xdr:from>
    <xdr:ext cx="599010" cy="259045"/>
    <xdr:sp macro="" textlink="">
      <xdr:nvSpPr>
        <xdr:cNvPr id="76" name="テキスト ボックス 75"/>
        <xdr:cNvSpPr txBox="1"/>
      </xdr:nvSpPr>
      <xdr:spPr>
        <a:xfrm>
          <a:off x="830794" y="648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58369</xdr:rowOff>
    </xdr:from>
    <xdr:to>
      <xdr:col>6</xdr:col>
      <xdr:colOff>561975</xdr:colOff>
      <xdr:row>39</xdr:row>
      <xdr:rowOff>159969</xdr:rowOff>
    </xdr:to>
    <xdr:sp macro="" textlink="">
      <xdr:nvSpPr>
        <xdr:cNvPr id="82" name="円/楕円 81"/>
        <xdr:cNvSpPr/>
      </xdr:nvSpPr>
      <xdr:spPr>
        <a:xfrm>
          <a:off x="4584700" y="674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144746</xdr:rowOff>
    </xdr:from>
    <xdr:ext cx="534377" cy="259045"/>
    <xdr:sp macro="" textlink="">
      <xdr:nvSpPr>
        <xdr:cNvPr id="83" name="人件費該当値テキスト"/>
        <xdr:cNvSpPr txBox="1"/>
      </xdr:nvSpPr>
      <xdr:spPr>
        <a:xfrm>
          <a:off x="4686300" y="665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96,849</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73345</xdr:rowOff>
    </xdr:from>
    <xdr:to>
      <xdr:col>5</xdr:col>
      <xdr:colOff>409575</xdr:colOff>
      <xdr:row>40</xdr:row>
      <xdr:rowOff>3495</xdr:rowOff>
    </xdr:to>
    <xdr:sp macro="" textlink="">
      <xdr:nvSpPr>
        <xdr:cNvPr id="84" name="円/楕円 83"/>
        <xdr:cNvSpPr/>
      </xdr:nvSpPr>
      <xdr:spPr>
        <a:xfrm>
          <a:off x="3746500" y="675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166072</xdr:rowOff>
    </xdr:from>
    <xdr:ext cx="534377" cy="259045"/>
    <xdr:sp macro="" textlink="">
      <xdr:nvSpPr>
        <xdr:cNvPr id="85" name="テキスト ボックス 84"/>
        <xdr:cNvSpPr txBox="1"/>
      </xdr:nvSpPr>
      <xdr:spPr>
        <a:xfrm>
          <a:off x="3530111" y="68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92,263</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81510</xdr:rowOff>
    </xdr:from>
    <xdr:to>
      <xdr:col>4</xdr:col>
      <xdr:colOff>206375</xdr:colOff>
      <xdr:row>40</xdr:row>
      <xdr:rowOff>11660</xdr:rowOff>
    </xdr:to>
    <xdr:sp macro="" textlink="">
      <xdr:nvSpPr>
        <xdr:cNvPr id="86" name="円/楕円 85"/>
        <xdr:cNvSpPr/>
      </xdr:nvSpPr>
      <xdr:spPr>
        <a:xfrm>
          <a:off x="2857500" y="67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40</xdr:row>
      <xdr:rowOff>2787</xdr:rowOff>
    </xdr:from>
    <xdr:ext cx="534377" cy="259045"/>
    <xdr:sp macro="" textlink="">
      <xdr:nvSpPr>
        <xdr:cNvPr id="87" name="テキスト ボックス 86"/>
        <xdr:cNvSpPr txBox="1"/>
      </xdr:nvSpPr>
      <xdr:spPr>
        <a:xfrm>
          <a:off x="2641111" y="686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89,763</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86359</xdr:rowOff>
    </xdr:from>
    <xdr:to>
      <xdr:col>3</xdr:col>
      <xdr:colOff>3175</xdr:colOff>
      <xdr:row>40</xdr:row>
      <xdr:rowOff>16509</xdr:rowOff>
    </xdr:to>
    <xdr:sp macro="" textlink="">
      <xdr:nvSpPr>
        <xdr:cNvPr id="88" name="円/楕円 87"/>
        <xdr:cNvSpPr/>
      </xdr:nvSpPr>
      <xdr:spPr>
        <a:xfrm>
          <a:off x="1968500" y="677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40</xdr:row>
      <xdr:rowOff>7636</xdr:rowOff>
    </xdr:from>
    <xdr:ext cx="534377" cy="259045"/>
    <xdr:sp macro="" textlink="">
      <xdr:nvSpPr>
        <xdr:cNvPr id="89" name="テキスト ボックス 88"/>
        <xdr:cNvSpPr txBox="1"/>
      </xdr:nvSpPr>
      <xdr:spPr>
        <a:xfrm>
          <a:off x="1752111" y="686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88,278</a:t>
          </a:r>
          <a:endParaRPr kumimoji="1" lang="ja-JP" altLang="en-US" sz="1000" b="1">
            <a:solidFill>
              <a:srgbClr val="FF0000"/>
            </a:solidFill>
            <a:latin typeface="ＭＳ Ｐゴシック"/>
          </a:endParaRPr>
        </a:p>
      </xdr:txBody>
    </xdr:sp>
    <xdr:clientData/>
  </xdr:oneCellAnchor>
  <xdr:twoCellAnchor>
    <xdr:from>
      <xdr:col>1</xdr:col>
      <xdr:colOff>384175</xdr:colOff>
      <xdr:row>39</xdr:row>
      <xdr:rowOff>82146</xdr:rowOff>
    </xdr:from>
    <xdr:to>
      <xdr:col>1</xdr:col>
      <xdr:colOff>485775</xdr:colOff>
      <xdr:row>40</xdr:row>
      <xdr:rowOff>12296</xdr:rowOff>
    </xdr:to>
    <xdr:sp macro="" textlink="">
      <xdr:nvSpPr>
        <xdr:cNvPr id="90" name="円/楕円 89"/>
        <xdr:cNvSpPr/>
      </xdr:nvSpPr>
      <xdr:spPr>
        <a:xfrm>
          <a:off x="1079500" y="676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40</xdr:row>
      <xdr:rowOff>3423</xdr:rowOff>
    </xdr:from>
    <xdr:ext cx="534377" cy="259045"/>
    <xdr:sp macro="" textlink="">
      <xdr:nvSpPr>
        <xdr:cNvPr id="91" name="テキスト ボックス 90"/>
        <xdr:cNvSpPr txBox="1"/>
      </xdr:nvSpPr>
      <xdr:spPr>
        <a:xfrm>
          <a:off x="863111" y="686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109962</xdr:rowOff>
    </xdr:from>
    <xdr:to>
      <xdr:col>6</xdr:col>
      <xdr:colOff>510540</xdr:colOff>
      <xdr:row>58</xdr:row>
      <xdr:rowOff>143780</xdr:rowOff>
    </xdr:to>
    <xdr:cxnSp macro="">
      <xdr:nvCxnSpPr>
        <xdr:cNvPr id="117" name="直線コネクタ 116"/>
        <xdr:cNvCxnSpPr/>
      </xdr:nvCxnSpPr>
      <xdr:spPr>
        <a:xfrm flipV="1">
          <a:off x="4633595" y="8682462"/>
          <a:ext cx="1270" cy="140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147607</xdr:rowOff>
    </xdr:from>
    <xdr:ext cx="534377" cy="259045"/>
    <xdr:sp macro="" textlink="">
      <xdr:nvSpPr>
        <xdr:cNvPr id="118" name="物件費最小値テキスト"/>
        <xdr:cNvSpPr txBox="1"/>
      </xdr:nvSpPr>
      <xdr:spPr>
        <a:xfrm>
          <a:off x="4686300" y="100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77,501</a:t>
          </a:r>
          <a:endParaRPr kumimoji="1" lang="ja-JP" altLang="en-US" sz="1000" b="1">
            <a:latin typeface="ＭＳ Ｐゴシック"/>
          </a:endParaRPr>
        </a:p>
      </xdr:txBody>
    </xdr:sp>
    <xdr:clientData/>
  </xdr:oneCellAnchor>
  <xdr:twoCellAnchor>
    <xdr:from>
      <xdr:col>6</xdr:col>
      <xdr:colOff>422275</xdr:colOff>
      <xdr:row>58</xdr:row>
      <xdr:rowOff>143780</xdr:rowOff>
    </xdr:from>
    <xdr:to>
      <xdr:col>6</xdr:col>
      <xdr:colOff>600075</xdr:colOff>
      <xdr:row>58</xdr:row>
      <xdr:rowOff>143780</xdr:rowOff>
    </xdr:to>
    <xdr:cxnSp macro="">
      <xdr:nvCxnSpPr>
        <xdr:cNvPr id="119" name="直線コネクタ 118"/>
        <xdr:cNvCxnSpPr/>
      </xdr:nvCxnSpPr>
      <xdr:spPr>
        <a:xfrm>
          <a:off x="4546600" y="1008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56639</xdr:rowOff>
    </xdr:from>
    <xdr:ext cx="599010" cy="259045"/>
    <xdr:sp macro="" textlink="">
      <xdr:nvSpPr>
        <xdr:cNvPr id="120" name="物件費最大値テキスト"/>
        <xdr:cNvSpPr txBox="1"/>
      </xdr:nvSpPr>
      <xdr:spPr>
        <a:xfrm>
          <a:off x="4686300" y="84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938,212</a:t>
          </a:r>
          <a:endParaRPr kumimoji="1" lang="ja-JP" altLang="en-US" sz="1000" b="1">
            <a:latin typeface="ＭＳ Ｐゴシック"/>
          </a:endParaRPr>
        </a:p>
      </xdr:txBody>
    </xdr:sp>
    <xdr:clientData/>
  </xdr:oneCellAnchor>
  <xdr:twoCellAnchor>
    <xdr:from>
      <xdr:col>6</xdr:col>
      <xdr:colOff>422275</xdr:colOff>
      <xdr:row>50</xdr:row>
      <xdr:rowOff>109962</xdr:rowOff>
    </xdr:from>
    <xdr:to>
      <xdr:col>6</xdr:col>
      <xdr:colOff>600075</xdr:colOff>
      <xdr:row>50</xdr:row>
      <xdr:rowOff>109962</xdr:rowOff>
    </xdr:to>
    <xdr:cxnSp macro="">
      <xdr:nvCxnSpPr>
        <xdr:cNvPr id="121" name="直線コネクタ 120"/>
        <xdr:cNvCxnSpPr/>
      </xdr:nvCxnSpPr>
      <xdr:spPr>
        <a:xfrm>
          <a:off x="4546600" y="868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143780</xdr:rowOff>
    </xdr:from>
    <xdr:to>
      <xdr:col>6</xdr:col>
      <xdr:colOff>511175</xdr:colOff>
      <xdr:row>58</xdr:row>
      <xdr:rowOff>148395</xdr:rowOff>
    </xdr:to>
    <xdr:cxnSp macro="">
      <xdr:nvCxnSpPr>
        <xdr:cNvPr id="122" name="直線コネクタ 121"/>
        <xdr:cNvCxnSpPr/>
      </xdr:nvCxnSpPr>
      <xdr:spPr>
        <a:xfrm flipV="1">
          <a:off x="3797300" y="10087880"/>
          <a:ext cx="838200" cy="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134591</xdr:rowOff>
    </xdr:from>
    <xdr:ext cx="599010" cy="259045"/>
    <xdr:sp macro="" textlink="">
      <xdr:nvSpPr>
        <xdr:cNvPr id="123" name="物件費平均値テキスト"/>
        <xdr:cNvSpPr txBox="1"/>
      </xdr:nvSpPr>
      <xdr:spPr>
        <a:xfrm>
          <a:off x="4686300" y="9735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111714</xdr:rowOff>
    </xdr:from>
    <xdr:to>
      <xdr:col>6</xdr:col>
      <xdr:colOff>561975</xdr:colOff>
      <xdr:row>58</xdr:row>
      <xdr:rowOff>41864</xdr:rowOff>
    </xdr:to>
    <xdr:sp macro="" textlink="">
      <xdr:nvSpPr>
        <xdr:cNvPr id="124" name="フローチャート : 判断 123"/>
        <xdr:cNvSpPr/>
      </xdr:nvSpPr>
      <xdr:spPr>
        <a:xfrm>
          <a:off x="45847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148395</xdr:rowOff>
    </xdr:from>
    <xdr:to>
      <xdr:col>5</xdr:col>
      <xdr:colOff>358775</xdr:colOff>
      <xdr:row>58</xdr:row>
      <xdr:rowOff>150392</xdr:rowOff>
    </xdr:to>
    <xdr:cxnSp macro="">
      <xdr:nvCxnSpPr>
        <xdr:cNvPr id="125" name="直線コネクタ 124"/>
        <xdr:cNvCxnSpPr/>
      </xdr:nvCxnSpPr>
      <xdr:spPr>
        <a:xfrm flipV="1">
          <a:off x="2908300" y="10092495"/>
          <a:ext cx="889000" cy="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122988</xdr:rowOff>
    </xdr:from>
    <xdr:to>
      <xdr:col>5</xdr:col>
      <xdr:colOff>409575</xdr:colOff>
      <xdr:row>58</xdr:row>
      <xdr:rowOff>53138</xdr:rowOff>
    </xdr:to>
    <xdr:sp macro="" textlink="">
      <xdr:nvSpPr>
        <xdr:cNvPr id="126" name="フローチャート : 判断 125"/>
        <xdr:cNvSpPr/>
      </xdr:nvSpPr>
      <xdr:spPr>
        <a:xfrm>
          <a:off x="3746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69665</xdr:rowOff>
    </xdr:from>
    <xdr:ext cx="599010" cy="259045"/>
    <xdr:sp macro="" textlink="">
      <xdr:nvSpPr>
        <xdr:cNvPr id="127" name="テキスト ボックス 126"/>
        <xdr:cNvSpPr txBox="1"/>
      </xdr:nvSpPr>
      <xdr:spPr>
        <a:xfrm>
          <a:off x="3497794"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150392</xdr:rowOff>
    </xdr:from>
    <xdr:to>
      <xdr:col>4</xdr:col>
      <xdr:colOff>155575</xdr:colOff>
      <xdr:row>58</xdr:row>
      <xdr:rowOff>166441</xdr:rowOff>
    </xdr:to>
    <xdr:cxnSp macro="">
      <xdr:nvCxnSpPr>
        <xdr:cNvPr id="128" name="直線コネクタ 127"/>
        <xdr:cNvCxnSpPr/>
      </xdr:nvCxnSpPr>
      <xdr:spPr>
        <a:xfrm flipV="1">
          <a:off x="2019300" y="10094492"/>
          <a:ext cx="889000" cy="1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43979</xdr:rowOff>
    </xdr:from>
    <xdr:to>
      <xdr:col>4</xdr:col>
      <xdr:colOff>206375</xdr:colOff>
      <xdr:row>58</xdr:row>
      <xdr:rowOff>145579</xdr:rowOff>
    </xdr:to>
    <xdr:sp macro="" textlink="">
      <xdr:nvSpPr>
        <xdr:cNvPr id="129" name="フローチャート : 判断 128"/>
        <xdr:cNvSpPr/>
      </xdr:nvSpPr>
      <xdr:spPr>
        <a:xfrm>
          <a:off x="2857500" y="998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162106</xdr:rowOff>
    </xdr:from>
    <xdr:ext cx="599010" cy="259045"/>
    <xdr:sp macro="" textlink="">
      <xdr:nvSpPr>
        <xdr:cNvPr id="130" name="テキスト ボックス 129"/>
        <xdr:cNvSpPr txBox="1"/>
      </xdr:nvSpPr>
      <xdr:spPr>
        <a:xfrm>
          <a:off x="2608794" y="9763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163296</xdr:rowOff>
    </xdr:from>
    <xdr:to>
      <xdr:col>2</xdr:col>
      <xdr:colOff>638175</xdr:colOff>
      <xdr:row>58</xdr:row>
      <xdr:rowOff>166441</xdr:rowOff>
    </xdr:to>
    <xdr:cxnSp macro="">
      <xdr:nvCxnSpPr>
        <xdr:cNvPr id="131" name="直線コネクタ 130"/>
        <xdr:cNvCxnSpPr/>
      </xdr:nvCxnSpPr>
      <xdr:spPr>
        <a:xfrm>
          <a:off x="1130300" y="10107396"/>
          <a:ext cx="889000" cy="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65142</xdr:rowOff>
    </xdr:from>
    <xdr:to>
      <xdr:col>3</xdr:col>
      <xdr:colOff>3175</xdr:colOff>
      <xdr:row>58</xdr:row>
      <xdr:rowOff>166742</xdr:rowOff>
    </xdr:to>
    <xdr:sp macro="" textlink="">
      <xdr:nvSpPr>
        <xdr:cNvPr id="132" name="フローチャート : 判断 131"/>
        <xdr:cNvSpPr/>
      </xdr:nvSpPr>
      <xdr:spPr>
        <a:xfrm>
          <a:off x="1968500" y="1000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11819</xdr:rowOff>
    </xdr:from>
    <xdr:ext cx="534377" cy="259045"/>
    <xdr:sp macro="" textlink="">
      <xdr:nvSpPr>
        <xdr:cNvPr id="133" name="テキスト ボックス 132"/>
        <xdr:cNvSpPr txBox="1"/>
      </xdr:nvSpPr>
      <xdr:spPr>
        <a:xfrm>
          <a:off x="1752111" y="978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52314</xdr:rowOff>
    </xdr:from>
    <xdr:to>
      <xdr:col>1</xdr:col>
      <xdr:colOff>485775</xdr:colOff>
      <xdr:row>58</xdr:row>
      <xdr:rowOff>153914</xdr:rowOff>
    </xdr:to>
    <xdr:sp macro="" textlink="">
      <xdr:nvSpPr>
        <xdr:cNvPr id="134" name="フローチャート : 判断 133"/>
        <xdr:cNvSpPr/>
      </xdr:nvSpPr>
      <xdr:spPr>
        <a:xfrm>
          <a:off x="1079500" y="9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170441</xdr:rowOff>
    </xdr:from>
    <xdr:ext cx="599010" cy="259045"/>
    <xdr:sp macro="" textlink="">
      <xdr:nvSpPr>
        <xdr:cNvPr id="135" name="テキスト ボックス 134"/>
        <xdr:cNvSpPr txBox="1"/>
      </xdr:nvSpPr>
      <xdr:spPr>
        <a:xfrm>
          <a:off x="830794" y="977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92980</xdr:rowOff>
    </xdr:from>
    <xdr:to>
      <xdr:col>6</xdr:col>
      <xdr:colOff>561975</xdr:colOff>
      <xdr:row>59</xdr:row>
      <xdr:rowOff>23130</xdr:rowOff>
    </xdr:to>
    <xdr:sp macro="" textlink="">
      <xdr:nvSpPr>
        <xdr:cNvPr id="141" name="円/楕円 140"/>
        <xdr:cNvSpPr/>
      </xdr:nvSpPr>
      <xdr:spPr>
        <a:xfrm>
          <a:off x="4584700" y="1003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7907</xdr:rowOff>
    </xdr:from>
    <xdr:ext cx="534377" cy="259045"/>
    <xdr:sp macro="" textlink="">
      <xdr:nvSpPr>
        <xdr:cNvPr id="142" name="物件費該当値テキスト"/>
        <xdr:cNvSpPr txBox="1"/>
      </xdr:nvSpPr>
      <xdr:spPr>
        <a:xfrm>
          <a:off x="4686300" y="995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77,501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97595</xdr:rowOff>
    </xdr:from>
    <xdr:to>
      <xdr:col>5</xdr:col>
      <xdr:colOff>409575</xdr:colOff>
      <xdr:row>59</xdr:row>
      <xdr:rowOff>27745</xdr:rowOff>
    </xdr:to>
    <xdr:sp macro="" textlink="">
      <xdr:nvSpPr>
        <xdr:cNvPr id="143" name="円/楕円 142"/>
        <xdr:cNvSpPr/>
      </xdr:nvSpPr>
      <xdr:spPr>
        <a:xfrm>
          <a:off x="3746500" y="1004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18872</xdr:rowOff>
    </xdr:from>
    <xdr:ext cx="534377" cy="259045"/>
    <xdr:sp macro="" textlink="">
      <xdr:nvSpPr>
        <xdr:cNvPr id="144" name="テキスト ボックス 143"/>
        <xdr:cNvSpPr txBox="1"/>
      </xdr:nvSpPr>
      <xdr:spPr>
        <a:xfrm>
          <a:off x="3530111" y="1013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74,675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99592</xdr:rowOff>
    </xdr:from>
    <xdr:to>
      <xdr:col>4</xdr:col>
      <xdr:colOff>206375</xdr:colOff>
      <xdr:row>59</xdr:row>
      <xdr:rowOff>29742</xdr:rowOff>
    </xdr:to>
    <xdr:sp macro="" textlink="">
      <xdr:nvSpPr>
        <xdr:cNvPr id="145" name="円/楕円 144"/>
        <xdr:cNvSpPr/>
      </xdr:nvSpPr>
      <xdr:spPr>
        <a:xfrm>
          <a:off x="2857500" y="100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20869</xdr:rowOff>
    </xdr:from>
    <xdr:ext cx="534377" cy="259045"/>
    <xdr:sp macro="" textlink="">
      <xdr:nvSpPr>
        <xdr:cNvPr id="146" name="テキスト ボックス 145"/>
        <xdr:cNvSpPr txBox="1"/>
      </xdr:nvSpPr>
      <xdr:spPr>
        <a:xfrm>
          <a:off x="2641111" y="1013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73,452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115641</xdr:rowOff>
    </xdr:from>
    <xdr:to>
      <xdr:col>3</xdr:col>
      <xdr:colOff>3175</xdr:colOff>
      <xdr:row>59</xdr:row>
      <xdr:rowOff>45791</xdr:rowOff>
    </xdr:to>
    <xdr:sp macro="" textlink="">
      <xdr:nvSpPr>
        <xdr:cNvPr id="147" name="円/楕円 146"/>
        <xdr:cNvSpPr/>
      </xdr:nvSpPr>
      <xdr:spPr>
        <a:xfrm>
          <a:off x="1968500" y="1005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36918</xdr:rowOff>
    </xdr:from>
    <xdr:ext cx="534377" cy="259045"/>
    <xdr:sp macro="" textlink="">
      <xdr:nvSpPr>
        <xdr:cNvPr id="148" name="テキスト ボックス 147"/>
        <xdr:cNvSpPr txBox="1"/>
      </xdr:nvSpPr>
      <xdr:spPr>
        <a:xfrm>
          <a:off x="1752111" y="1015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63,623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112496</xdr:rowOff>
    </xdr:from>
    <xdr:to>
      <xdr:col>1</xdr:col>
      <xdr:colOff>485775</xdr:colOff>
      <xdr:row>59</xdr:row>
      <xdr:rowOff>42646</xdr:rowOff>
    </xdr:to>
    <xdr:sp macro="" textlink="">
      <xdr:nvSpPr>
        <xdr:cNvPr id="149" name="円/楕円 148"/>
        <xdr:cNvSpPr/>
      </xdr:nvSpPr>
      <xdr:spPr>
        <a:xfrm>
          <a:off x="1079500" y="1005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33773</xdr:rowOff>
    </xdr:from>
    <xdr:ext cx="534377" cy="259045"/>
    <xdr:sp macro="" textlink="">
      <xdr:nvSpPr>
        <xdr:cNvPr id="150" name="テキスト ボックス 149"/>
        <xdr:cNvSpPr txBox="1"/>
      </xdr:nvSpPr>
      <xdr:spPr>
        <a:xfrm>
          <a:off x="863111" y="1014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11627</xdr:rowOff>
    </xdr:from>
    <xdr:to>
      <xdr:col>6</xdr:col>
      <xdr:colOff>510540</xdr:colOff>
      <xdr:row>79</xdr:row>
      <xdr:rowOff>44450</xdr:rowOff>
    </xdr:to>
    <xdr:cxnSp macro="">
      <xdr:nvCxnSpPr>
        <xdr:cNvPr id="174" name="直線コネクタ 173"/>
        <xdr:cNvCxnSpPr/>
      </xdr:nvCxnSpPr>
      <xdr:spPr>
        <a:xfrm flipV="1">
          <a:off x="4633595" y="12184577"/>
          <a:ext cx="1270" cy="140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129754</xdr:rowOff>
    </xdr:from>
    <xdr:ext cx="534377" cy="259045"/>
    <xdr:sp macro="" textlink="">
      <xdr:nvSpPr>
        <xdr:cNvPr id="177" name="維持補修費最大値テキスト"/>
        <xdr:cNvSpPr txBox="1"/>
      </xdr:nvSpPr>
      <xdr:spPr>
        <a:xfrm>
          <a:off x="4686300" y="1195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73,723</a:t>
          </a:r>
          <a:endParaRPr kumimoji="1" lang="ja-JP" altLang="en-US" sz="1000" b="1">
            <a:latin typeface="ＭＳ Ｐゴシック"/>
          </a:endParaRPr>
        </a:p>
      </xdr:txBody>
    </xdr:sp>
    <xdr:clientData/>
  </xdr:oneCellAnchor>
  <xdr:twoCellAnchor>
    <xdr:from>
      <xdr:col>6</xdr:col>
      <xdr:colOff>422275</xdr:colOff>
      <xdr:row>71</xdr:row>
      <xdr:rowOff>11627</xdr:rowOff>
    </xdr:from>
    <xdr:to>
      <xdr:col>6</xdr:col>
      <xdr:colOff>600075</xdr:colOff>
      <xdr:row>71</xdr:row>
      <xdr:rowOff>11627</xdr:rowOff>
    </xdr:to>
    <xdr:cxnSp macro="">
      <xdr:nvCxnSpPr>
        <xdr:cNvPr id="178" name="直線コネクタ 177"/>
        <xdr:cNvCxnSpPr/>
      </xdr:nvCxnSpPr>
      <xdr:spPr>
        <a:xfrm>
          <a:off x="4546600" y="121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3835</xdr:rowOff>
    </xdr:from>
    <xdr:to>
      <xdr:col>6</xdr:col>
      <xdr:colOff>511175</xdr:colOff>
      <xdr:row>78</xdr:row>
      <xdr:rowOff>13094</xdr:rowOff>
    </xdr:to>
    <xdr:cxnSp macro="">
      <xdr:nvCxnSpPr>
        <xdr:cNvPr id="179" name="直線コネクタ 178"/>
        <xdr:cNvCxnSpPr/>
      </xdr:nvCxnSpPr>
      <xdr:spPr>
        <a:xfrm flipV="1">
          <a:off x="3797300" y="13205485"/>
          <a:ext cx="838200" cy="18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114571</xdr:rowOff>
    </xdr:from>
    <xdr:ext cx="534377" cy="259045"/>
    <xdr:sp macro="" textlink="">
      <xdr:nvSpPr>
        <xdr:cNvPr id="180" name="維持補修費平均値テキスト"/>
        <xdr:cNvSpPr txBox="1"/>
      </xdr:nvSpPr>
      <xdr:spPr>
        <a:xfrm>
          <a:off x="4686300" y="13144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136144</xdr:rowOff>
    </xdr:from>
    <xdr:to>
      <xdr:col>6</xdr:col>
      <xdr:colOff>561975</xdr:colOff>
      <xdr:row>77</xdr:row>
      <xdr:rowOff>66294</xdr:rowOff>
    </xdr:to>
    <xdr:sp macro="" textlink="">
      <xdr:nvSpPr>
        <xdr:cNvPr id="181" name="フローチャート : 判断 180"/>
        <xdr:cNvSpPr/>
      </xdr:nvSpPr>
      <xdr:spPr>
        <a:xfrm>
          <a:off x="4584700" y="1316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131166</xdr:rowOff>
    </xdr:from>
    <xdr:to>
      <xdr:col>5</xdr:col>
      <xdr:colOff>358775</xdr:colOff>
      <xdr:row>78</xdr:row>
      <xdr:rowOff>13094</xdr:rowOff>
    </xdr:to>
    <xdr:cxnSp macro="">
      <xdr:nvCxnSpPr>
        <xdr:cNvPr id="182" name="直線コネクタ 181"/>
        <xdr:cNvCxnSpPr/>
      </xdr:nvCxnSpPr>
      <xdr:spPr>
        <a:xfrm>
          <a:off x="2908300" y="13332816"/>
          <a:ext cx="8890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37922</xdr:rowOff>
    </xdr:from>
    <xdr:to>
      <xdr:col>5</xdr:col>
      <xdr:colOff>409575</xdr:colOff>
      <xdr:row>77</xdr:row>
      <xdr:rowOff>139522</xdr:rowOff>
    </xdr:to>
    <xdr:sp macro="" textlink="">
      <xdr:nvSpPr>
        <xdr:cNvPr id="183" name="フローチャート : 判断 182"/>
        <xdr:cNvSpPr/>
      </xdr:nvSpPr>
      <xdr:spPr>
        <a:xfrm>
          <a:off x="3746500" y="132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156049</xdr:rowOff>
    </xdr:from>
    <xdr:ext cx="534377" cy="259045"/>
    <xdr:sp macro="" textlink="">
      <xdr:nvSpPr>
        <xdr:cNvPr id="184" name="テキスト ボックス 183"/>
        <xdr:cNvSpPr txBox="1"/>
      </xdr:nvSpPr>
      <xdr:spPr>
        <a:xfrm>
          <a:off x="3530111" y="130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123698</xdr:rowOff>
    </xdr:from>
    <xdr:to>
      <xdr:col>4</xdr:col>
      <xdr:colOff>155575</xdr:colOff>
      <xdr:row>77</xdr:row>
      <xdr:rowOff>131166</xdr:rowOff>
    </xdr:to>
    <xdr:cxnSp macro="">
      <xdr:nvCxnSpPr>
        <xdr:cNvPr id="185" name="直線コネクタ 184"/>
        <xdr:cNvCxnSpPr/>
      </xdr:nvCxnSpPr>
      <xdr:spPr>
        <a:xfrm>
          <a:off x="2019300" y="13325348"/>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17138</xdr:rowOff>
    </xdr:from>
    <xdr:to>
      <xdr:col>4</xdr:col>
      <xdr:colOff>206375</xdr:colOff>
      <xdr:row>78</xdr:row>
      <xdr:rowOff>118738</xdr:rowOff>
    </xdr:to>
    <xdr:sp macro="" textlink="">
      <xdr:nvSpPr>
        <xdr:cNvPr id="186" name="フローチャート : 判断 185"/>
        <xdr:cNvSpPr/>
      </xdr:nvSpPr>
      <xdr:spPr>
        <a:xfrm>
          <a:off x="2857500" y="1339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109865</xdr:rowOff>
    </xdr:from>
    <xdr:ext cx="469744" cy="259045"/>
    <xdr:sp macro="" textlink="">
      <xdr:nvSpPr>
        <xdr:cNvPr id="187" name="テキスト ボックス 186"/>
        <xdr:cNvSpPr txBox="1"/>
      </xdr:nvSpPr>
      <xdr:spPr>
        <a:xfrm>
          <a:off x="2673427" y="134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56832</xdr:rowOff>
    </xdr:from>
    <xdr:to>
      <xdr:col>2</xdr:col>
      <xdr:colOff>638175</xdr:colOff>
      <xdr:row>77</xdr:row>
      <xdr:rowOff>123698</xdr:rowOff>
    </xdr:to>
    <xdr:cxnSp macro="">
      <xdr:nvCxnSpPr>
        <xdr:cNvPr id="188" name="直線コネクタ 187"/>
        <xdr:cNvCxnSpPr/>
      </xdr:nvCxnSpPr>
      <xdr:spPr>
        <a:xfrm>
          <a:off x="1130300" y="13258482"/>
          <a:ext cx="889000" cy="6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28169</xdr:rowOff>
    </xdr:from>
    <xdr:to>
      <xdr:col>3</xdr:col>
      <xdr:colOff>3175</xdr:colOff>
      <xdr:row>78</xdr:row>
      <xdr:rowOff>129769</xdr:rowOff>
    </xdr:to>
    <xdr:sp macro="" textlink="">
      <xdr:nvSpPr>
        <xdr:cNvPr id="189" name="フローチャート : 判断 188"/>
        <xdr:cNvSpPr/>
      </xdr:nvSpPr>
      <xdr:spPr>
        <a:xfrm>
          <a:off x="1968500" y="1340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120896</xdr:rowOff>
    </xdr:from>
    <xdr:ext cx="469744" cy="259045"/>
    <xdr:sp macro="" textlink="">
      <xdr:nvSpPr>
        <xdr:cNvPr id="190" name="テキスト ボックス 189"/>
        <xdr:cNvSpPr txBox="1"/>
      </xdr:nvSpPr>
      <xdr:spPr>
        <a:xfrm>
          <a:off x="1784427" y="1349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27997</xdr:rowOff>
    </xdr:from>
    <xdr:to>
      <xdr:col>1</xdr:col>
      <xdr:colOff>485775</xdr:colOff>
      <xdr:row>78</xdr:row>
      <xdr:rowOff>129597</xdr:rowOff>
    </xdr:to>
    <xdr:sp macro="" textlink="">
      <xdr:nvSpPr>
        <xdr:cNvPr id="191" name="フローチャート : 判断 190"/>
        <xdr:cNvSpPr/>
      </xdr:nvSpPr>
      <xdr:spPr>
        <a:xfrm>
          <a:off x="1079500" y="134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120724</xdr:rowOff>
    </xdr:from>
    <xdr:ext cx="469744" cy="259045"/>
    <xdr:sp macro="" textlink="">
      <xdr:nvSpPr>
        <xdr:cNvPr id="192" name="テキスト ボックス 191"/>
        <xdr:cNvSpPr txBox="1"/>
      </xdr:nvSpPr>
      <xdr:spPr>
        <a:xfrm>
          <a:off x="895427" y="1349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124485</xdr:rowOff>
    </xdr:from>
    <xdr:to>
      <xdr:col>6</xdr:col>
      <xdr:colOff>561975</xdr:colOff>
      <xdr:row>77</xdr:row>
      <xdr:rowOff>54635</xdr:rowOff>
    </xdr:to>
    <xdr:sp macro="" textlink="">
      <xdr:nvSpPr>
        <xdr:cNvPr id="198" name="円/楕円 197"/>
        <xdr:cNvSpPr/>
      </xdr:nvSpPr>
      <xdr:spPr>
        <a:xfrm>
          <a:off x="4584700" y="131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147362</xdr:rowOff>
    </xdr:from>
    <xdr:ext cx="534377" cy="259045"/>
    <xdr:sp macro="" textlink="">
      <xdr:nvSpPr>
        <xdr:cNvPr id="199" name="維持補修費該当値テキスト"/>
        <xdr:cNvSpPr txBox="1"/>
      </xdr:nvSpPr>
      <xdr:spPr>
        <a:xfrm>
          <a:off x="4686300" y="1300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20,132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133744</xdr:rowOff>
    </xdr:from>
    <xdr:to>
      <xdr:col>5</xdr:col>
      <xdr:colOff>409575</xdr:colOff>
      <xdr:row>78</xdr:row>
      <xdr:rowOff>63894</xdr:rowOff>
    </xdr:to>
    <xdr:sp macro="" textlink="">
      <xdr:nvSpPr>
        <xdr:cNvPr id="200" name="円/楕円 199"/>
        <xdr:cNvSpPr/>
      </xdr:nvSpPr>
      <xdr:spPr>
        <a:xfrm>
          <a:off x="3746500" y="133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55021</xdr:rowOff>
    </xdr:from>
    <xdr:ext cx="534377" cy="259045"/>
    <xdr:sp macro="" textlink="">
      <xdr:nvSpPr>
        <xdr:cNvPr id="201" name="テキスト ボックス 200"/>
        <xdr:cNvSpPr txBox="1"/>
      </xdr:nvSpPr>
      <xdr:spPr>
        <a:xfrm>
          <a:off x="3530111" y="134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80366</xdr:rowOff>
    </xdr:from>
    <xdr:to>
      <xdr:col>4</xdr:col>
      <xdr:colOff>206375</xdr:colOff>
      <xdr:row>78</xdr:row>
      <xdr:rowOff>10516</xdr:rowOff>
    </xdr:to>
    <xdr:sp macro="" textlink="">
      <xdr:nvSpPr>
        <xdr:cNvPr id="202" name="円/楕円 201"/>
        <xdr:cNvSpPr/>
      </xdr:nvSpPr>
      <xdr:spPr>
        <a:xfrm>
          <a:off x="2857500" y="1328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27043</xdr:rowOff>
    </xdr:from>
    <xdr:ext cx="534377" cy="259045"/>
    <xdr:sp macro="" textlink="">
      <xdr:nvSpPr>
        <xdr:cNvPr id="203" name="テキスト ボックス 202"/>
        <xdr:cNvSpPr txBox="1"/>
      </xdr:nvSpPr>
      <xdr:spPr>
        <a:xfrm>
          <a:off x="2641111" y="130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72898</xdr:rowOff>
    </xdr:from>
    <xdr:to>
      <xdr:col>3</xdr:col>
      <xdr:colOff>3175</xdr:colOff>
      <xdr:row>78</xdr:row>
      <xdr:rowOff>3048</xdr:rowOff>
    </xdr:to>
    <xdr:sp macro="" textlink="">
      <xdr:nvSpPr>
        <xdr:cNvPr id="204" name="円/楕円 203"/>
        <xdr:cNvSpPr/>
      </xdr:nvSpPr>
      <xdr:spPr>
        <a:xfrm>
          <a:off x="1968500" y="1327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19575</xdr:rowOff>
    </xdr:from>
    <xdr:ext cx="534377" cy="259045"/>
    <xdr:sp macro="" textlink="">
      <xdr:nvSpPr>
        <xdr:cNvPr id="205" name="テキスト ボックス 204"/>
        <xdr:cNvSpPr txBox="1"/>
      </xdr:nvSpPr>
      <xdr:spPr>
        <a:xfrm>
          <a:off x="1752111" y="1304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6032</xdr:rowOff>
    </xdr:from>
    <xdr:to>
      <xdr:col>1</xdr:col>
      <xdr:colOff>485775</xdr:colOff>
      <xdr:row>77</xdr:row>
      <xdr:rowOff>107632</xdr:rowOff>
    </xdr:to>
    <xdr:sp macro="" textlink="">
      <xdr:nvSpPr>
        <xdr:cNvPr id="206" name="円/楕円 205"/>
        <xdr:cNvSpPr/>
      </xdr:nvSpPr>
      <xdr:spPr>
        <a:xfrm>
          <a:off x="1079500" y="1320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124159</xdr:rowOff>
    </xdr:from>
    <xdr:ext cx="534377" cy="259045"/>
    <xdr:sp macro="" textlink="">
      <xdr:nvSpPr>
        <xdr:cNvPr id="207" name="テキスト ボックス 206"/>
        <xdr:cNvSpPr txBox="1"/>
      </xdr:nvSpPr>
      <xdr:spPr>
        <a:xfrm>
          <a:off x="863111" y="1298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96,812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43599</xdr:rowOff>
    </xdr:from>
    <xdr:to>
      <xdr:col>6</xdr:col>
      <xdr:colOff>510540</xdr:colOff>
      <xdr:row>99</xdr:row>
      <xdr:rowOff>69686</xdr:rowOff>
    </xdr:to>
    <xdr:cxnSp macro="">
      <xdr:nvCxnSpPr>
        <xdr:cNvPr id="232" name="直線コネクタ 231"/>
        <xdr:cNvCxnSpPr/>
      </xdr:nvCxnSpPr>
      <xdr:spPr>
        <a:xfrm flipV="1">
          <a:off x="4633595" y="15474099"/>
          <a:ext cx="1270" cy="156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73513</xdr:rowOff>
    </xdr:from>
    <xdr:ext cx="534377" cy="259045"/>
    <xdr:sp macro="" textlink="">
      <xdr:nvSpPr>
        <xdr:cNvPr id="233" name="扶助費最小値テキスト"/>
        <xdr:cNvSpPr txBox="1"/>
      </xdr:nvSpPr>
      <xdr:spPr>
        <a:xfrm>
          <a:off x="4686300" y="170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28,013</a:t>
          </a:r>
          <a:endParaRPr kumimoji="1" lang="ja-JP" altLang="en-US" sz="1000" b="1">
            <a:latin typeface="ＭＳ Ｐゴシック"/>
          </a:endParaRPr>
        </a:p>
      </xdr:txBody>
    </xdr:sp>
    <xdr:clientData/>
  </xdr:oneCellAnchor>
  <xdr:twoCellAnchor>
    <xdr:from>
      <xdr:col>6</xdr:col>
      <xdr:colOff>422275</xdr:colOff>
      <xdr:row>99</xdr:row>
      <xdr:rowOff>69686</xdr:rowOff>
    </xdr:from>
    <xdr:to>
      <xdr:col>6</xdr:col>
      <xdr:colOff>600075</xdr:colOff>
      <xdr:row>99</xdr:row>
      <xdr:rowOff>69686</xdr:rowOff>
    </xdr:to>
    <xdr:cxnSp macro="">
      <xdr:nvCxnSpPr>
        <xdr:cNvPr id="234" name="直線コネクタ 233"/>
        <xdr:cNvCxnSpPr/>
      </xdr:nvCxnSpPr>
      <xdr:spPr>
        <a:xfrm>
          <a:off x="4546600" y="1704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161726</xdr:rowOff>
    </xdr:from>
    <xdr:ext cx="599010" cy="259045"/>
    <xdr:sp macro="" textlink="">
      <xdr:nvSpPr>
        <xdr:cNvPr id="235" name="扶助費最大値テキスト"/>
        <xdr:cNvSpPr txBox="1"/>
      </xdr:nvSpPr>
      <xdr:spPr>
        <a:xfrm>
          <a:off x="4686300" y="152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151,567</a:t>
          </a:r>
          <a:endParaRPr kumimoji="1" lang="ja-JP" altLang="en-US" sz="1000" b="1">
            <a:latin typeface="ＭＳ Ｐゴシック"/>
          </a:endParaRPr>
        </a:p>
      </xdr:txBody>
    </xdr:sp>
    <xdr:clientData/>
  </xdr:oneCellAnchor>
  <xdr:twoCellAnchor>
    <xdr:from>
      <xdr:col>6</xdr:col>
      <xdr:colOff>422275</xdr:colOff>
      <xdr:row>90</xdr:row>
      <xdr:rowOff>43599</xdr:rowOff>
    </xdr:from>
    <xdr:to>
      <xdr:col>6</xdr:col>
      <xdr:colOff>600075</xdr:colOff>
      <xdr:row>90</xdr:row>
      <xdr:rowOff>43599</xdr:rowOff>
    </xdr:to>
    <xdr:cxnSp macro="">
      <xdr:nvCxnSpPr>
        <xdr:cNvPr id="236" name="直線コネクタ 235"/>
        <xdr:cNvCxnSpPr/>
      </xdr:nvCxnSpPr>
      <xdr:spPr>
        <a:xfrm>
          <a:off x="4546600" y="1547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140322</xdr:rowOff>
    </xdr:from>
    <xdr:to>
      <xdr:col>6</xdr:col>
      <xdr:colOff>511175</xdr:colOff>
      <xdr:row>98</xdr:row>
      <xdr:rowOff>6338</xdr:rowOff>
    </xdr:to>
    <xdr:cxnSp macro="">
      <xdr:nvCxnSpPr>
        <xdr:cNvPr id="237" name="直線コネクタ 236"/>
        <xdr:cNvCxnSpPr/>
      </xdr:nvCxnSpPr>
      <xdr:spPr>
        <a:xfrm flipV="1">
          <a:off x="3797300" y="16770972"/>
          <a:ext cx="838200" cy="3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80903</xdr:rowOff>
    </xdr:from>
    <xdr:ext cx="534377" cy="259045"/>
    <xdr:sp macro="" textlink="">
      <xdr:nvSpPr>
        <xdr:cNvPr id="238" name="扶助費平均値テキスト"/>
        <xdr:cNvSpPr txBox="1"/>
      </xdr:nvSpPr>
      <xdr:spPr>
        <a:xfrm>
          <a:off x="4686300" y="1636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65,431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58026</xdr:rowOff>
    </xdr:from>
    <xdr:to>
      <xdr:col>6</xdr:col>
      <xdr:colOff>561975</xdr:colOff>
      <xdr:row>96</xdr:row>
      <xdr:rowOff>159626</xdr:rowOff>
    </xdr:to>
    <xdr:sp macro="" textlink="">
      <xdr:nvSpPr>
        <xdr:cNvPr id="239" name="フローチャート : 判断 238"/>
        <xdr:cNvSpPr/>
      </xdr:nvSpPr>
      <xdr:spPr>
        <a:xfrm>
          <a:off x="45847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154115</xdr:rowOff>
    </xdr:from>
    <xdr:to>
      <xdr:col>5</xdr:col>
      <xdr:colOff>358775</xdr:colOff>
      <xdr:row>98</xdr:row>
      <xdr:rowOff>6338</xdr:rowOff>
    </xdr:to>
    <xdr:cxnSp macro="">
      <xdr:nvCxnSpPr>
        <xdr:cNvPr id="240" name="直線コネクタ 239"/>
        <xdr:cNvCxnSpPr/>
      </xdr:nvCxnSpPr>
      <xdr:spPr>
        <a:xfrm>
          <a:off x="2908300" y="16784765"/>
          <a:ext cx="889000" cy="2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131775</xdr:rowOff>
    </xdr:from>
    <xdr:to>
      <xdr:col>5</xdr:col>
      <xdr:colOff>409575</xdr:colOff>
      <xdr:row>97</xdr:row>
      <xdr:rowOff>61925</xdr:rowOff>
    </xdr:to>
    <xdr:sp macro="" textlink="">
      <xdr:nvSpPr>
        <xdr:cNvPr id="241" name="フローチャート : 判断 240"/>
        <xdr:cNvSpPr/>
      </xdr:nvSpPr>
      <xdr:spPr>
        <a:xfrm>
          <a:off x="3746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78452</xdr:rowOff>
    </xdr:from>
    <xdr:ext cx="534377" cy="259045"/>
    <xdr:sp macro="" textlink="">
      <xdr:nvSpPr>
        <xdr:cNvPr id="242" name="テキスト ボックス 241"/>
        <xdr:cNvSpPr txBox="1"/>
      </xdr:nvSpPr>
      <xdr:spPr>
        <a:xfrm>
          <a:off x="3530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154115</xdr:rowOff>
    </xdr:from>
    <xdr:to>
      <xdr:col>4</xdr:col>
      <xdr:colOff>155575</xdr:colOff>
      <xdr:row>98</xdr:row>
      <xdr:rowOff>64579</xdr:rowOff>
    </xdr:to>
    <xdr:cxnSp macro="">
      <xdr:nvCxnSpPr>
        <xdr:cNvPr id="243" name="直線コネクタ 242"/>
        <xdr:cNvCxnSpPr/>
      </xdr:nvCxnSpPr>
      <xdr:spPr>
        <a:xfrm flipV="1">
          <a:off x="2019300" y="16784765"/>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154863</xdr:rowOff>
    </xdr:from>
    <xdr:to>
      <xdr:col>4</xdr:col>
      <xdr:colOff>206375</xdr:colOff>
      <xdr:row>97</xdr:row>
      <xdr:rowOff>85013</xdr:rowOff>
    </xdr:to>
    <xdr:sp macro="" textlink="">
      <xdr:nvSpPr>
        <xdr:cNvPr id="244" name="フローチャート : 判断 243"/>
        <xdr:cNvSpPr/>
      </xdr:nvSpPr>
      <xdr:spPr>
        <a:xfrm>
          <a:off x="2857500" y="1661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101540</xdr:rowOff>
    </xdr:from>
    <xdr:ext cx="534377" cy="259045"/>
    <xdr:sp macro="" textlink="">
      <xdr:nvSpPr>
        <xdr:cNvPr id="245" name="テキスト ボックス 244"/>
        <xdr:cNvSpPr txBox="1"/>
      </xdr:nvSpPr>
      <xdr:spPr>
        <a:xfrm>
          <a:off x="2641111" y="1638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64579</xdr:rowOff>
    </xdr:from>
    <xdr:to>
      <xdr:col>2</xdr:col>
      <xdr:colOff>638175</xdr:colOff>
      <xdr:row>98</xdr:row>
      <xdr:rowOff>86347</xdr:rowOff>
    </xdr:to>
    <xdr:cxnSp macro="">
      <xdr:nvCxnSpPr>
        <xdr:cNvPr id="246" name="直線コネクタ 245"/>
        <xdr:cNvCxnSpPr/>
      </xdr:nvCxnSpPr>
      <xdr:spPr>
        <a:xfrm flipV="1">
          <a:off x="1130300" y="16866679"/>
          <a:ext cx="889000" cy="2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39776</xdr:rowOff>
    </xdr:from>
    <xdr:to>
      <xdr:col>3</xdr:col>
      <xdr:colOff>3175</xdr:colOff>
      <xdr:row>97</xdr:row>
      <xdr:rowOff>141376</xdr:rowOff>
    </xdr:to>
    <xdr:sp macro="" textlink="">
      <xdr:nvSpPr>
        <xdr:cNvPr id="247" name="フローチャート : 判断 246"/>
        <xdr:cNvSpPr/>
      </xdr:nvSpPr>
      <xdr:spPr>
        <a:xfrm>
          <a:off x="1968500" y="1667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157903</xdr:rowOff>
    </xdr:from>
    <xdr:ext cx="534377" cy="259045"/>
    <xdr:sp macro="" textlink="">
      <xdr:nvSpPr>
        <xdr:cNvPr id="248" name="テキスト ボックス 247"/>
        <xdr:cNvSpPr txBox="1"/>
      </xdr:nvSpPr>
      <xdr:spPr>
        <a:xfrm>
          <a:off x="1752111" y="1644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62878</xdr:rowOff>
    </xdr:from>
    <xdr:to>
      <xdr:col>1</xdr:col>
      <xdr:colOff>485775</xdr:colOff>
      <xdr:row>97</xdr:row>
      <xdr:rowOff>164478</xdr:rowOff>
    </xdr:to>
    <xdr:sp macro="" textlink="">
      <xdr:nvSpPr>
        <xdr:cNvPr id="249" name="フローチャート : 判断 248"/>
        <xdr:cNvSpPr/>
      </xdr:nvSpPr>
      <xdr:spPr>
        <a:xfrm>
          <a:off x="1079500" y="1669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9555</xdr:rowOff>
    </xdr:from>
    <xdr:ext cx="534377" cy="259045"/>
    <xdr:sp macro="" textlink="">
      <xdr:nvSpPr>
        <xdr:cNvPr id="250" name="テキスト ボックス 249"/>
        <xdr:cNvSpPr txBox="1"/>
      </xdr:nvSpPr>
      <xdr:spPr>
        <a:xfrm>
          <a:off x="863111" y="1646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89522</xdr:rowOff>
    </xdr:from>
    <xdr:to>
      <xdr:col>6</xdr:col>
      <xdr:colOff>561975</xdr:colOff>
      <xdr:row>98</xdr:row>
      <xdr:rowOff>19672</xdr:rowOff>
    </xdr:to>
    <xdr:sp macro="" textlink="">
      <xdr:nvSpPr>
        <xdr:cNvPr id="256" name="円/楕円 255"/>
        <xdr:cNvSpPr/>
      </xdr:nvSpPr>
      <xdr:spPr>
        <a:xfrm>
          <a:off x="4584700" y="1672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67949</xdr:rowOff>
    </xdr:from>
    <xdr:ext cx="534377" cy="259045"/>
    <xdr:sp macro="" textlink="">
      <xdr:nvSpPr>
        <xdr:cNvPr id="257" name="扶助費該当値テキスト"/>
        <xdr:cNvSpPr txBox="1"/>
      </xdr:nvSpPr>
      <xdr:spPr>
        <a:xfrm>
          <a:off x="4686300" y="1669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49,451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126988</xdr:rowOff>
    </xdr:from>
    <xdr:to>
      <xdr:col>5</xdr:col>
      <xdr:colOff>409575</xdr:colOff>
      <xdr:row>98</xdr:row>
      <xdr:rowOff>57138</xdr:rowOff>
    </xdr:to>
    <xdr:sp macro="" textlink="">
      <xdr:nvSpPr>
        <xdr:cNvPr id="258" name="円/楕円 257"/>
        <xdr:cNvSpPr/>
      </xdr:nvSpPr>
      <xdr:spPr>
        <a:xfrm>
          <a:off x="3746500" y="1675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48265</xdr:rowOff>
    </xdr:from>
    <xdr:ext cx="534377" cy="259045"/>
    <xdr:sp macro="" textlink="">
      <xdr:nvSpPr>
        <xdr:cNvPr id="259" name="テキスト ボックス 258"/>
        <xdr:cNvSpPr txBox="1"/>
      </xdr:nvSpPr>
      <xdr:spPr>
        <a:xfrm>
          <a:off x="3530111" y="1685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46,501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103315</xdr:rowOff>
    </xdr:from>
    <xdr:to>
      <xdr:col>4</xdr:col>
      <xdr:colOff>206375</xdr:colOff>
      <xdr:row>98</xdr:row>
      <xdr:rowOff>33465</xdr:rowOff>
    </xdr:to>
    <xdr:sp macro="" textlink="">
      <xdr:nvSpPr>
        <xdr:cNvPr id="260" name="円/楕円 259"/>
        <xdr:cNvSpPr/>
      </xdr:nvSpPr>
      <xdr:spPr>
        <a:xfrm>
          <a:off x="2857500" y="1673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24592</xdr:rowOff>
    </xdr:from>
    <xdr:ext cx="534377" cy="259045"/>
    <xdr:sp macro="" textlink="">
      <xdr:nvSpPr>
        <xdr:cNvPr id="261" name="テキスト ボックス 260"/>
        <xdr:cNvSpPr txBox="1"/>
      </xdr:nvSpPr>
      <xdr:spPr>
        <a:xfrm>
          <a:off x="2641111" y="1682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48,365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13779</xdr:rowOff>
    </xdr:from>
    <xdr:to>
      <xdr:col>3</xdr:col>
      <xdr:colOff>3175</xdr:colOff>
      <xdr:row>98</xdr:row>
      <xdr:rowOff>115379</xdr:rowOff>
    </xdr:to>
    <xdr:sp macro="" textlink="">
      <xdr:nvSpPr>
        <xdr:cNvPr id="262" name="円/楕円 261"/>
        <xdr:cNvSpPr/>
      </xdr:nvSpPr>
      <xdr:spPr>
        <a:xfrm>
          <a:off x="1968500" y="1681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106506</xdr:rowOff>
    </xdr:from>
    <xdr:ext cx="534377" cy="259045"/>
    <xdr:sp macro="" textlink="">
      <xdr:nvSpPr>
        <xdr:cNvPr id="263" name="テキスト ボックス 262"/>
        <xdr:cNvSpPr txBox="1"/>
      </xdr:nvSpPr>
      <xdr:spPr>
        <a:xfrm>
          <a:off x="1752111" y="1690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41,915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35547</xdr:rowOff>
    </xdr:from>
    <xdr:to>
      <xdr:col>1</xdr:col>
      <xdr:colOff>485775</xdr:colOff>
      <xdr:row>98</xdr:row>
      <xdr:rowOff>137147</xdr:rowOff>
    </xdr:to>
    <xdr:sp macro="" textlink="">
      <xdr:nvSpPr>
        <xdr:cNvPr id="264" name="円/楕円 263"/>
        <xdr:cNvSpPr/>
      </xdr:nvSpPr>
      <xdr:spPr>
        <a:xfrm>
          <a:off x="1079500" y="1683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128274</xdr:rowOff>
    </xdr:from>
    <xdr:ext cx="534377" cy="259045"/>
    <xdr:sp macro="" textlink="">
      <xdr:nvSpPr>
        <xdr:cNvPr id="265" name="テキスト ボックス 264"/>
        <xdr:cNvSpPr txBox="1"/>
      </xdr:nvSpPr>
      <xdr:spPr>
        <a:xfrm>
          <a:off x="863111" y="1693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142161</xdr:rowOff>
    </xdr:from>
    <xdr:to>
      <xdr:col>15</xdr:col>
      <xdr:colOff>180340</xdr:colOff>
      <xdr:row>37</xdr:row>
      <xdr:rowOff>170992</xdr:rowOff>
    </xdr:to>
    <xdr:cxnSp macro="">
      <xdr:nvCxnSpPr>
        <xdr:cNvPr id="289" name="直線コネクタ 288"/>
        <xdr:cNvCxnSpPr/>
      </xdr:nvCxnSpPr>
      <xdr:spPr>
        <a:xfrm flipV="1">
          <a:off x="10475595" y="5114211"/>
          <a:ext cx="1270" cy="140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3369</xdr:rowOff>
    </xdr:from>
    <xdr:ext cx="534377" cy="259045"/>
    <xdr:sp macro="" textlink="">
      <xdr:nvSpPr>
        <xdr:cNvPr id="290" name="補助費等最小値テキスト"/>
        <xdr:cNvSpPr txBox="1"/>
      </xdr:nvSpPr>
      <xdr:spPr>
        <a:xfrm>
          <a:off x="10528300" y="65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56,787</a:t>
          </a:r>
          <a:endParaRPr kumimoji="1" lang="ja-JP" altLang="en-US" sz="1000" b="1">
            <a:latin typeface="ＭＳ Ｐゴシック"/>
          </a:endParaRPr>
        </a:p>
      </xdr:txBody>
    </xdr:sp>
    <xdr:clientData/>
  </xdr:oneCellAnchor>
  <xdr:twoCellAnchor>
    <xdr:from>
      <xdr:col>15</xdr:col>
      <xdr:colOff>92075</xdr:colOff>
      <xdr:row>37</xdr:row>
      <xdr:rowOff>170992</xdr:rowOff>
    </xdr:from>
    <xdr:to>
      <xdr:col>15</xdr:col>
      <xdr:colOff>269875</xdr:colOff>
      <xdr:row>37</xdr:row>
      <xdr:rowOff>170992</xdr:rowOff>
    </xdr:to>
    <xdr:cxnSp macro="">
      <xdr:nvCxnSpPr>
        <xdr:cNvPr id="291" name="直線コネクタ 290"/>
        <xdr:cNvCxnSpPr/>
      </xdr:nvCxnSpPr>
      <xdr:spPr>
        <a:xfrm>
          <a:off x="10388600" y="651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88838</xdr:rowOff>
    </xdr:from>
    <xdr:ext cx="599010" cy="259045"/>
    <xdr:sp macro="" textlink="">
      <xdr:nvSpPr>
        <xdr:cNvPr id="292" name="補助費等最大値テキスト"/>
        <xdr:cNvSpPr txBox="1"/>
      </xdr:nvSpPr>
      <xdr:spPr>
        <a:xfrm>
          <a:off x="10528300" y="48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424,354</a:t>
          </a:r>
          <a:endParaRPr kumimoji="1" lang="ja-JP" altLang="en-US" sz="1000" b="1">
            <a:latin typeface="ＭＳ Ｐゴシック"/>
          </a:endParaRPr>
        </a:p>
      </xdr:txBody>
    </xdr:sp>
    <xdr:clientData/>
  </xdr:oneCellAnchor>
  <xdr:twoCellAnchor>
    <xdr:from>
      <xdr:col>15</xdr:col>
      <xdr:colOff>92075</xdr:colOff>
      <xdr:row>29</xdr:row>
      <xdr:rowOff>142161</xdr:rowOff>
    </xdr:from>
    <xdr:to>
      <xdr:col>15</xdr:col>
      <xdr:colOff>269875</xdr:colOff>
      <xdr:row>29</xdr:row>
      <xdr:rowOff>142161</xdr:rowOff>
    </xdr:to>
    <xdr:cxnSp macro="">
      <xdr:nvCxnSpPr>
        <xdr:cNvPr id="293" name="直線コネクタ 292"/>
        <xdr:cNvCxnSpPr/>
      </xdr:nvCxnSpPr>
      <xdr:spPr>
        <a:xfrm>
          <a:off x="10388600" y="51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98342</xdr:rowOff>
    </xdr:from>
    <xdr:to>
      <xdr:col>15</xdr:col>
      <xdr:colOff>180975</xdr:colOff>
      <xdr:row>37</xdr:row>
      <xdr:rowOff>107182</xdr:rowOff>
    </xdr:to>
    <xdr:cxnSp macro="">
      <xdr:nvCxnSpPr>
        <xdr:cNvPr id="294" name="直線コネクタ 293"/>
        <xdr:cNvCxnSpPr/>
      </xdr:nvCxnSpPr>
      <xdr:spPr>
        <a:xfrm flipV="1">
          <a:off x="9639300" y="6441992"/>
          <a:ext cx="8382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29039</xdr:rowOff>
    </xdr:from>
    <xdr:ext cx="599010" cy="259045"/>
    <xdr:sp macro="" textlink="">
      <xdr:nvSpPr>
        <xdr:cNvPr id="295" name="補助費等平均値テキスト"/>
        <xdr:cNvSpPr txBox="1"/>
      </xdr:nvSpPr>
      <xdr:spPr>
        <a:xfrm>
          <a:off x="10528300" y="6029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6162</xdr:rowOff>
    </xdr:from>
    <xdr:to>
      <xdr:col>15</xdr:col>
      <xdr:colOff>231775</xdr:colOff>
      <xdr:row>36</xdr:row>
      <xdr:rowOff>107762</xdr:rowOff>
    </xdr:to>
    <xdr:sp macro="" textlink="">
      <xdr:nvSpPr>
        <xdr:cNvPr id="296" name="フローチャート : 判断 295"/>
        <xdr:cNvSpPr/>
      </xdr:nvSpPr>
      <xdr:spPr>
        <a:xfrm>
          <a:off x="104267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107182</xdr:rowOff>
    </xdr:from>
    <xdr:to>
      <xdr:col>14</xdr:col>
      <xdr:colOff>28575</xdr:colOff>
      <xdr:row>37</xdr:row>
      <xdr:rowOff>144138</xdr:rowOff>
    </xdr:to>
    <xdr:cxnSp macro="">
      <xdr:nvCxnSpPr>
        <xdr:cNvPr id="297" name="直線コネクタ 296"/>
        <xdr:cNvCxnSpPr/>
      </xdr:nvCxnSpPr>
      <xdr:spPr>
        <a:xfrm flipV="1">
          <a:off x="8750300" y="6450832"/>
          <a:ext cx="889000" cy="3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17562</xdr:rowOff>
    </xdr:from>
    <xdr:to>
      <xdr:col>14</xdr:col>
      <xdr:colOff>79375</xdr:colOff>
      <xdr:row>36</xdr:row>
      <xdr:rowOff>119162</xdr:rowOff>
    </xdr:to>
    <xdr:sp macro="" textlink="">
      <xdr:nvSpPr>
        <xdr:cNvPr id="298" name="フローチャート : 判断 297"/>
        <xdr:cNvSpPr/>
      </xdr:nvSpPr>
      <xdr:spPr>
        <a:xfrm>
          <a:off x="9588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135689</xdr:rowOff>
    </xdr:from>
    <xdr:ext cx="599010" cy="259045"/>
    <xdr:sp macro="" textlink="">
      <xdr:nvSpPr>
        <xdr:cNvPr id="299" name="テキスト ボックス 298"/>
        <xdr:cNvSpPr txBox="1"/>
      </xdr:nvSpPr>
      <xdr:spPr>
        <a:xfrm>
          <a:off x="9339794" y="596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144138</xdr:rowOff>
    </xdr:from>
    <xdr:to>
      <xdr:col>12</xdr:col>
      <xdr:colOff>511175</xdr:colOff>
      <xdr:row>37</xdr:row>
      <xdr:rowOff>164747</xdr:rowOff>
    </xdr:to>
    <xdr:cxnSp macro="">
      <xdr:nvCxnSpPr>
        <xdr:cNvPr id="300" name="直線コネクタ 299"/>
        <xdr:cNvCxnSpPr/>
      </xdr:nvCxnSpPr>
      <xdr:spPr>
        <a:xfrm flipV="1">
          <a:off x="7861300" y="6487788"/>
          <a:ext cx="889000" cy="2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301" name="フローチャート : 判断 300"/>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107384</xdr:rowOff>
    </xdr:from>
    <xdr:ext cx="534377" cy="259045"/>
    <xdr:sp macro="" textlink="">
      <xdr:nvSpPr>
        <xdr:cNvPr id="302" name="テキスト ボックス 301"/>
        <xdr:cNvSpPr txBox="1"/>
      </xdr:nvSpPr>
      <xdr:spPr>
        <a:xfrm>
          <a:off x="8483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164747</xdr:rowOff>
    </xdr:from>
    <xdr:to>
      <xdr:col>11</xdr:col>
      <xdr:colOff>307975</xdr:colOff>
      <xdr:row>38</xdr:row>
      <xdr:rowOff>9748</xdr:rowOff>
    </xdr:to>
    <xdr:cxnSp macro="">
      <xdr:nvCxnSpPr>
        <xdr:cNvPr id="303" name="直線コネクタ 302"/>
        <xdr:cNvCxnSpPr/>
      </xdr:nvCxnSpPr>
      <xdr:spPr>
        <a:xfrm flipV="1">
          <a:off x="6972300" y="6508397"/>
          <a:ext cx="889000" cy="1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4" name="フローチャート : 判断 303"/>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128221</xdr:rowOff>
    </xdr:from>
    <xdr:ext cx="534377" cy="259045"/>
    <xdr:sp macro="" textlink="">
      <xdr:nvSpPr>
        <xdr:cNvPr id="305" name="テキスト ボックス 304"/>
        <xdr:cNvSpPr txBox="1"/>
      </xdr:nvSpPr>
      <xdr:spPr>
        <a:xfrm>
          <a:off x="7594111" y="612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6" name="フローチャート : 判断 305"/>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135517</xdr:rowOff>
    </xdr:from>
    <xdr:ext cx="534377" cy="259045"/>
    <xdr:sp macro="" textlink="">
      <xdr:nvSpPr>
        <xdr:cNvPr id="307" name="テキスト ボックス 306"/>
        <xdr:cNvSpPr txBox="1"/>
      </xdr:nvSpPr>
      <xdr:spPr>
        <a:xfrm>
          <a:off x="6705111" y="613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47542</xdr:rowOff>
    </xdr:from>
    <xdr:to>
      <xdr:col>15</xdr:col>
      <xdr:colOff>231775</xdr:colOff>
      <xdr:row>37</xdr:row>
      <xdr:rowOff>149142</xdr:rowOff>
    </xdr:to>
    <xdr:sp macro="" textlink="">
      <xdr:nvSpPr>
        <xdr:cNvPr id="313" name="円/楕円 312"/>
        <xdr:cNvSpPr/>
      </xdr:nvSpPr>
      <xdr:spPr>
        <a:xfrm>
          <a:off x="10426700" y="639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133919</xdr:rowOff>
    </xdr:from>
    <xdr:ext cx="534377" cy="259045"/>
    <xdr:sp macro="" textlink="">
      <xdr:nvSpPr>
        <xdr:cNvPr id="314" name="補助費等該当値テキスト"/>
        <xdr:cNvSpPr txBox="1"/>
      </xdr:nvSpPr>
      <xdr:spPr>
        <a:xfrm>
          <a:off x="10528300" y="630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75,855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56382</xdr:rowOff>
    </xdr:from>
    <xdr:to>
      <xdr:col>14</xdr:col>
      <xdr:colOff>79375</xdr:colOff>
      <xdr:row>37</xdr:row>
      <xdr:rowOff>157982</xdr:rowOff>
    </xdr:to>
    <xdr:sp macro="" textlink="">
      <xdr:nvSpPr>
        <xdr:cNvPr id="315" name="円/楕円 314"/>
        <xdr:cNvSpPr/>
      </xdr:nvSpPr>
      <xdr:spPr>
        <a:xfrm>
          <a:off x="9588500" y="640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149109</xdr:rowOff>
    </xdr:from>
    <xdr:ext cx="534377" cy="259045"/>
    <xdr:sp macro="" textlink="">
      <xdr:nvSpPr>
        <xdr:cNvPr id="316" name="テキスト ボックス 315"/>
        <xdr:cNvSpPr txBox="1"/>
      </xdr:nvSpPr>
      <xdr:spPr>
        <a:xfrm>
          <a:off x="9372111" y="649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73,535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93338</xdr:rowOff>
    </xdr:from>
    <xdr:to>
      <xdr:col>12</xdr:col>
      <xdr:colOff>561975</xdr:colOff>
      <xdr:row>38</xdr:row>
      <xdr:rowOff>23488</xdr:rowOff>
    </xdr:to>
    <xdr:sp macro="" textlink="">
      <xdr:nvSpPr>
        <xdr:cNvPr id="317" name="円/楕円 316"/>
        <xdr:cNvSpPr/>
      </xdr:nvSpPr>
      <xdr:spPr>
        <a:xfrm>
          <a:off x="8699500" y="643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14615</xdr:rowOff>
    </xdr:from>
    <xdr:ext cx="534377" cy="259045"/>
    <xdr:sp macro="" textlink="">
      <xdr:nvSpPr>
        <xdr:cNvPr id="318" name="テキスト ボックス 317"/>
        <xdr:cNvSpPr txBox="1"/>
      </xdr:nvSpPr>
      <xdr:spPr>
        <a:xfrm>
          <a:off x="8483111" y="652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63,835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113947</xdr:rowOff>
    </xdr:from>
    <xdr:to>
      <xdr:col>11</xdr:col>
      <xdr:colOff>358775</xdr:colOff>
      <xdr:row>38</xdr:row>
      <xdr:rowOff>44097</xdr:rowOff>
    </xdr:to>
    <xdr:sp macro="" textlink="">
      <xdr:nvSpPr>
        <xdr:cNvPr id="319" name="円/楕円 318"/>
        <xdr:cNvSpPr/>
      </xdr:nvSpPr>
      <xdr:spPr>
        <a:xfrm>
          <a:off x="7810500" y="645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35224</xdr:rowOff>
    </xdr:from>
    <xdr:ext cx="534377" cy="259045"/>
    <xdr:sp macro="" textlink="">
      <xdr:nvSpPr>
        <xdr:cNvPr id="320" name="テキスト ボックス 319"/>
        <xdr:cNvSpPr txBox="1"/>
      </xdr:nvSpPr>
      <xdr:spPr>
        <a:xfrm>
          <a:off x="7594111" y="655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58,426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130399</xdr:rowOff>
    </xdr:from>
    <xdr:to>
      <xdr:col>10</xdr:col>
      <xdr:colOff>155575</xdr:colOff>
      <xdr:row>38</xdr:row>
      <xdr:rowOff>60548</xdr:rowOff>
    </xdr:to>
    <xdr:sp macro="" textlink="">
      <xdr:nvSpPr>
        <xdr:cNvPr id="321" name="円/楕円 320"/>
        <xdr:cNvSpPr/>
      </xdr:nvSpPr>
      <xdr:spPr>
        <a:xfrm>
          <a:off x="6921500" y="64740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51675</xdr:rowOff>
    </xdr:from>
    <xdr:ext cx="534377" cy="259045"/>
    <xdr:sp macro="" textlink="">
      <xdr:nvSpPr>
        <xdr:cNvPr id="322" name="テキスト ボックス 321"/>
        <xdr:cNvSpPr txBox="1"/>
      </xdr:nvSpPr>
      <xdr:spPr>
        <a:xfrm>
          <a:off x="6705111" y="656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63,768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54627</xdr:rowOff>
    </xdr:from>
    <xdr:ext cx="685572" cy="259045"/>
    <xdr:sp macro="" textlink="">
      <xdr:nvSpPr>
        <xdr:cNvPr id="336" name="テキスト ボックス 33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39640</xdr:rowOff>
    </xdr:from>
    <xdr:to>
      <xdr:col>15</xdr:col>
      <xdr:colOff>180340</xdr:colOff>
      <xdr:row>58</xdr:row>
      <xdr:rowOff>119579</xdr:rowOff>
    </xdr:to>
    <xdr:cxnSp macro="">
      <xdr:nvCxnSpPr>
        <xdr:cNvPr id="344" name="直線コネクタ 343"/>
        <xdr:cNvCxnSpPr/>
      </xdr:nvCxnSpPr>
      <xdr:spPr>
        <a:xfrm flipV="1">
          <a:off x="10475595" y="8955040"/>
          <a:ext cx="1270" cy="110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123406</xdr:rowOff>
    </xdr:from>
    <xdr:ext cx="534377" cy="259045"/>
    <xdr:sp macro="" textlink="">
      <xdr:nvSpPr>
        <xdr:cNvPr id="345" name="普通建設事業費最小値テキスト"/>
        <xdr:cNvSpPr txBox="1"/>
      </xdr:nvSpPr>
      <xdr:spPr>
        <a:xfrm>
          <a:off x="10528300" y="100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44,009</a:t>
          </a:r>
          <a:endParaRPr kumimoji="1" lang="ja-JP" altLang="en-US" sz="1000" b="1">
            <a:latin typeface="ＭＳ Ｐゴシック"/>
          </a:endParaRPr>
        </a:p>
      </xdr:txBody>
    </xdr:sp>
    <xdr:clientData/>
  </xdr:oneCellAnchor>
  <xdr:twoCellAnchor>
    <xdr:from>
      <xdr:col>15</xdr:col>
      <xdr:colOff>92075</xdr:colOff>
      <xdr:row>58</xdr:row>
      <xdr:rowOff>119579</xdr:rowOff>
    </xdr:from>
    <xdr:to>
      <xdr:col>15</xdr:col>
      <xdr:colOff>269875</xdr:colOff>
      <xdr:row>58</xdr:row>
      <xdr:rowOff>119579</xdr:rowOff>
    </xdr:to>
    <xdr:cxnSp macro="">
      <xdr:nvCxnSpPr>
        <xdr:cNvPr id="346" name="直線コネクタ 345"/>
        <xdr:cNvCxnSpPr/>
      </xdr:nvCxnSpPr>
      <xdr:spPr>
        <a:xfrm>
          <a:off x="10388600" y="1006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157767</xdr:rowOff>
    </xdr:from>
    <xdr:ext cx="690189" cy="259045"/>
    <xdr:sp macro="" textlink="">
      <xdr:nvSpPr>
        <xdr:cNvPr id="347" name="普通建設事業費最大値テキスト"/>
        <xdr:cNvSpPr txBox="1"/>
      </xdr:nvSpPr>
      <xdr:spPr>
        <a:xfrm>
          <a:off x="10528300" y="8730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2,468,853</a:t>
          </a:r>
          <a:endParaRPr kumimoji="1" lang="ja-JP" altLang="en-US" sz="1000" b="1">
            <a:latin typeface="ＭＳ Ｐゴシック"/>
          </a:endParaRPr>
        </a:p>
      </xdr:txBody>
    </xdr:sp>
    <xdr:clientData/>
  </xdr:oneCellAnchor>
  <xdr:twoCellAnchor>
    <xdr:from>
      <xdr:col>15</xdr:col>
      <xdr:colOff>92075</xdr:colOff>
      <xdr:row>52</xdr:row>
      <xdr:rowOff>39640</xdr:rowOff>
    </xdr:from>
    <xdr:to>
      <xdr:col>15</xdr:col>
      <xdr:colOff>269875</xdr:colOff>
      <xdr:row>52</xdr:row>
      <xdr:rowOff>39640</xdr:rowOff>
    </xdr:to>
    <xdr:cxnSp macro="">
      <xdr:nvCxnSpPr>
        <xdr:cNvPr id="348" name="直線コネクタ 347"/>
        <xdr:cNvCxnSpPr/>
      </xdr:nvCxnSpPr>
      <xdr:spPr>
        <a:xfrm>
          <a:off x="10388600" y="895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97241</xdr:rowOff>
    </xdr:from>
    <xdr:to>
      <xdr:col>15</xdr:col>
      <xdr:colOff>180975</xdr:colOff>
      <xdr:row>58</xdr:row>
      <xdr:rowOff>110885</xdr:rowOff>
    </xdr:to>
    <xdr:cxnSp macro="">
      <xdr:nvCxnSpPr>
        <xdr:cNvPr id="349" name="直線コネクタ 348"/>
        <xdr:cNvCxnSpPr/>
      </xdr:nvCxnSpPr>
      <xdr:spPr>
        <a:xfrm flipV="1">
          <a:off x="9639300" y="10041341"/>
          <a:ext cx="838200" cy="1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2966</xdr:rowOff>
    </xdr:from>
    <xdr:ext cx="599010" cy="259045"/>
    <xdr:sp macro="" textlink="">
      <xdr:nvSpPr>
        <xdr:cNvPr id="350" name="普通建設事業費平均値テキスト"/>
        <xdr:cNvSpPr txBox="1"/>
      </xdr:nvSpPr>
      <xdr:spPr>
        <a:xfrm>
          <a:off x="10528300" y="9775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237,994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151539</xdr:rowOff>
    </xdr:from>
    <xdr:to>
      <xdr:col>15</xdr:col>
      <xdr:colOff>231775</xdr:colOff>
      <xdr:row>58</xdr:row>
      <xdr:rowOff>81689</xdr:rowOff>
    </xdr:to>
    <xdr:sp macro="" textlink="">
      <xdr:nvSpPr>
        <xdr:cNvPr id="351" name="フローチャート : 判断 350"/>
        <xdr:cNvSpPr/>
      </xdr:nvSpPr>
      <xdr:spPr>
        <a:xfrm>
          <a:off x="104267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73680</xdr:rowOff>
    </xdr:from>
    <xdr:to>
      <xdr:col>14</xdr:col>
      <xdr:colOff>28575</xdr:colOff>
      <xdr:row>58</xdr:row>
      <xdr:rowOff>110885</xdr:rowOff>
    </xdr:to>
    <xdr:cxnSp macro="">
      <xdr:nvCxnSpPr>
        <xdr:cNvPr id="352" name="直線コネクタ 351"/>
        <xdr:cNvCxnSpPr/>
      </xdr:nvCxnSpPr>
      <xdr:spPr>
        <a:xfrm>
          <a:off x="8750300" y="10017780"/>
          <a:ext cx="889000" cy="3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148318</xdr:rowOff>
    </xdr:from>
    <xdr:to>
      <xdr:col>14</xdr:col>
      <xdr:colOff>79375</xdr:colOff>
      <xdr:row>58</xdr:row>
      <xdr:rowOff>78468</xdr:rowOff>
    </xdr:to>
    <xdr:sp macro="" textlink="">
      <xdr:nvSpPr>
        <xdr:cNvPr id="353" name="フローチャート : 判断 352"/>
        <xdr:cNvSpPr/>
      </xdr:nvSpPr>
      <xdr:spPr>
        <a:xfrm>
          <a:off x="9588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94995</xdr:rowOff>
    </xdr:from>
    <xdr:ext cx="599010" cy="259045"/>
    <xdr:sp macro="" textlink="">
      <xdr:nvSpPr>
        <xdr:cNvPr id="354" name="テキスト ボックス 353"/>
        <xdr:cNvSpPr txBox="1"/>
      </xdr:nvSpPr>
      <xdr:spPr>
        <a:xfrm>
          <a:off x="9339794"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56015</xdr:rowOff>
    </xdr:from>
    <xdr:to>
      <xdr:col>12</xdr:col>
      <xdr:colOff>511175</xdr:colOff>
      <xdr:row>58</xdr:row>
      <xdr:rowOff>73680</xdr:rowOff>
    </xdr:to>
    <xdr:cxnSp macro="">
      <xdr:nvCxnSpPr>
        <xdr:cNvPr id="355" name="直線コネクタ 354"/>
        <xdr:cNvCxnSpPr/>
      </xdr:nvCxnSpPr>
      <xdr:spPr>
        <a:xfrm>
          <a:off x="7861300" y="10000115"/>
          <a:ext cx="889000" cy="1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34180</xdr:rowOff>
    </xdr:from>
    <xdr:to>
      <xdr:col>12</xdr:col>
      <xdr:colOff>561975</xdr:colOff>
      <xdr:row>58</xdr:row>
      <xdr:rowOff>135780</xdr:rowOff>
    </xdr:to>
    <xdr:sp macro="" textlink="">
      <xdr:nvSpPr>
        <xdr:cNvPr id="356" name="フローチャート : 判断 355"/>
        <xdr:cNvSpPr/>
      </xdr:nvSpPr>
      <xdr:spPr>
        <a:xfrm>
          <a:off x="8699500" y="997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126907</xdr:rowOff>
    </xdr:from>
    <xdr:ext cx="599010" cy="259045"/>
    <xdr:sp macro="" textlink="">
      <xdr:nvSpPr>
        <xdr:cNvPr id="357" name="テキスト ボックス 356"/>
        <xdr:cNvSpPr txBox="1"/>
      </xdr:nvSpPr>
      <xdr:spPr>
        <a:xfrm>
          <a:off x="8450794" y="10071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56015</xdr:rowOff>
    </xdr:from>
    <xdr:to>
      <xdr:col>11</xdr:col>
      <xdr:colOff>307975</xdr:colOff>
      <xdr:row>58</xdr:row>
      <xdr:rowOff>70915</xdr:rowOff>
    </xdr:to>
    <xdr:cxnSp macro="">
      <xdr:nvCxnSpPr>
        <xdr:cNvPr id="358" name="直線コネクタ 357"/>
        <xdr:cNvCxnSpPr/>
      </xdr:nvCxnSpPr>
      <xdr:spPr>
        <a:xfrm flipV="1">
          <a:off x="6972300" y="10000115"/>
          <a:ext cx="889000" cy="1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34185</xdr:rowOff>
    </xdr:from>
    <xdr:to>
      <xdr:col>11</xdr:col>
      <xdr:colOff>358775</xdr:colOff>
      <xdr:row>58</xdr:row>
      <xdr:rowOff>135785</xdr:rowOff>
    </xdr:to>
    <xdr:sp macro="" textlink="">
      <xdr:nvSpPr>
        <xdr:cNvPr id="359" name="フローチャート : 判断 358"/>
        <xdr:cNvSpPr/>
      </xdr:nvSpPr>
      <xdr:spPr>
        <a:xfrm>
          <a:off x="7810500" y="997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126912</xdr:rowOff>
    </xdr:from>
    <xdr:ext cx="599010" cy="259045"/>
    <xdr:sp macro="" textlink="">
      <xdr:nvSpPr>
        <xdr:cNvPr id="360" name="テキスト ボックス 359"/>
        <xdr:cNvSpPr txBox="1"/>
      </xdr:nvSpPr>
      <xdr:spPr>
        <a:xfrm>
          <a:off x="7561794" y="100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45545</xdr:rowOff>
    </xdr:from>
    <xdr:to>
      <xdr:col>10</xdr:col>
      <xdr:colOff>155575</xdr:colOff>
      <xdr:row>58</xdr:row>
      <xdr:rowOff>147145</xdr:rowOff>
    </xdr:to>
    <xdr:sp macro="" textlink="">
      <xdr:nvSpPr>
        <xdr:cNvPr id="361" name="フローチャート : 判断 360"/>
        <xdr:cNvSpPr/>
      </xdr:nvSpPr>
      <xdr:spPr>
        <a:xfrm>
          <a:off x="6921500" y="998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138272</xdr:rowOff>
    </xdr:from>
    <xdr:ext cx="534377" cy="259045"/>
    <xdr:sp macro="" textlink="">
      <xdr:nvSpPr>
        <xdr:cNvPr id="362" name="テキスト ボックス 361"/>
        <xdr:cNvSpPr txBox="1"/>
      </xdr:nvSpPr>
      <xdr:spPr>
        <a:xfrm>
          <a:off x="6705111" y="1008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46441</xdr:rowOff>
    </xdr:from>
    <xdr:to>
      <xdr:col>15</xdr:col>
      <xdr:colOff>231775</xdr:colOff>
      <xdr:row>58</xdr:row>
      <xdr:rowOff>148041</xdr:rowOff>
    </xdr:to>
    <xdr:sp macro="" textlink="">
      <xdr:nvSpPr>
        <xdr:cNvPr id="368" name="円/楕円 367"/>
        <xdr:cNvSpPr/>
      </xdr:nvSpPr>
      <xdr:spPr>
        <a:xfrm>
          <a:off x="10426700" y="999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132818</xdr:rowOff>
    </xdr:from>
    <xdr:ext cx="534377" cy="259045"/>
    <xdr:sp macro="" textlink="">
      <xdr:nvSpPr>
        <xdr:cNvPr id="369" name="普通建設事業費該当値テキスト"/>
        <xdr:cNvSpPr txBox="1"/>
      </xdr:nvSpPr>
      <xdr:spPr>
        <a:xfrm>
          <a:off x="10528300" y="990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92,866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60085</xdr:rowOff>
    </xdr:from>
    <xdr:to>
      <xdr:col>14</xdr:col>
      <xdr:colOff>79375</xdr:colOff>
      <xdr:row>58</xdr:row>
      <xdr:rowOff>161685</xdr:rowOff>
    </xdr:to>
    <xdr:sp macro="" textlink="">
      <xdr:nvSpPr>
        <xdr:cNvPr id="370" name="円/楕円 369"/>
        <xdr:cNvSpPr/>
      </xdr:nvSpPr>
      <xdr:spPr>
        <a:xfrm>
          <a:off x="9588500" y="1000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152812</xdr:rowOff>
    </xdr:from>
    <xdr:ext cx="534377" cy="259045"/>
    <xdr:sp macro="" textlink="">
      <xdr:nvSpPr>
        <xdr:cNvPr id="371" name="テキスト ボックス 370"/>
        <xdr:cNvSpPr txBox="1"/>
      </xdr:nvSpPr>
      <xdr:spPr>
        <a:xfrm>
          <a:off x="9372111" y="100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63,026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22880</xdr:rowOff>
    </xdr:from>
    <xdr:to>
      <xdr:col>12</xdr:col>
      <xdr:colOff>561975</xdr:colOff>
      <xdr:row>58</xdr:row>
      <xdr:rowOff>124480</xdr:rowOff>
    </xdr:to>
    <xdr:sp macro="" textlink="">
      <xdr:nvSpPr>
        <xdr:cNvPr id="372" name="円/楕円 371"/>
        <xdr:cNvSpPr/>
      </xdr:nvSpPr>
      <xdr:spPr>
        <a:xfrm>
          <a:off x="8699500" y="996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141007</xdr:rowOff>
    </xdr:from>
    <xdr:ext cx="599010" cy="259045"/>
    <xdr:sp macro="" textlink="">
      <xdr:nvSpPr>
        <xdr:cNvPr id="373" name="テキスト ボックス 372"/>
        <xdr:cNvSpPr txBox="1"/>
      </xdr:nvSpPr>
      <xdr:spPr>
        <a:xfrm>
          <a:off x="8450794" y="974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144,401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5215</xdr:rowOff>
    </xdr:from>
    <xdr:to>
      <xdr:col>11</xdr:col>
      <xdr:colOff>358775</xdr:colOff>
      <xdr:row>58</xdr:row>
      <xdr:rowOff>106815</xdr:rowOff>
    </xdr:to>
    <xdr:sp macro="" textlink="">
      <xdr:nvSpPr>
        <xdr:cNvPr id="374" name="円/楕円 373"/>
        <xdr:cNvSpPr/>
      </xdr:nvSpPr>
      <xdr:spPr>
        <a:xfrm>
          <a:off x="7810500" y="9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123342</xdr:rowOff>
    </xdr:from>
    <xdr:ext cx="599010" cy="259045"/>
    <xdr:sp macro="" textlink="">
      <xdr:nvSpPr>
        <xdr:cNvPr id="375" name="テキスト ボックス 374"/>
        <xdr:cNvSpPr txBox="1"/>
      </xdr:nvSpPr>
      <xdr:spPr>
        <a:xfrm>
          <a:off x="7561794" y="9724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183,038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20115</xdr:rowOff>
    </xdr:from>
    <xdr:to>
      <xdr:col>10</xdr:col>
      <xdr:colOff>155575</xdr:colOff>
      <xdr:row>58</xdr:row>
      <xdr:rowOff>121715</xdr:rowOff>
    </xdr:to>
    <xdr:sp macro="" textlink="">
      <xdr:nvSpPr>
        <xdr:cNvPr id="376" name="円/楕円 375"/>
        <xdr:cNvSpPr/>
      </xdr:nvSpPr>
      <xdr:spPr>
        <a:xfrm>
          <a:off x="6921500" y="996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138242</xdr:rowOff>
    </xdr:from>
    <xdr:ext cx="599010" cy="259045"/>
    <xdr:sp macro="" textlink="">
      <xdr:nvSpPr>
        <xdr:cNvPr id="377" name="テキスト ボックス 376"/>
        <xdr:cNvSpPr txBox="1"/>
      </xdr:nvSpPr>
      <xdr:spPr>
        <a:xfrm>
          <a:off x="6672794" y="973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42015</xdr:rowOff>
    </xdr:from>
    <xdr:to>
      <xdr:col>15</xdr:col>
      <xdr:colOff>180340</xdr:colOff>
      <xdr:row>79</xdr:row>
      <xdr:rowOff>33320</xdr:rowOff>
    </xdr:to>
    <xdr:cxnSp macro="">
      <xdr:nvCxnSpPr>
        <xdr:cNvPr id="401" name="直線コネクタ 400"/>
        <xdr:cNvCxnSpPr/>
      </xdr:nvCxnSpPr>
      <xdr:spPr>
        <a:xfrm flipV="1">
          <a:off x="10475595" y="12043515"/>
          <a:ext cx="1270" cy="153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37147</xdr:rowOff>
    </xdr:from>
    <xdr:ext cx="469744" cy="259045"/>
    <xdr:sp macro="" textlink="">
      <xdr:nvSpPr>
        <xdr:cNvPr id="402" name="普通建設事業費 （ うち新規整備　）最小値テキスト"/>
        <xdr:cNvSpPr txBox="1"/>
      </xdr:nvSpPr>
      <xdr:spPr>
        <a:xfrm>
          <a:off x="10528300" y="1358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5,842</a:t>
          </a:r>
          <a:endParaRPr kumimoji="1" lang="ja-JP" altLang="en-US" sz="1000" b="1">
            <a:latin typeface="ＭＳ Ｐゴシック"/>
          </a:endParaRPr>
        </a:p>
      </xdr:txBody>
    </xdr:sp>
    <xdr:clientData/>
  </xdr:oneCellAnchor>
  <xdr:twoCellAnchor>
    <xdr:from>
      <xdr:col>15</xdr:col>
      <xdr:colOff>92075</xdr:colOff>
      <xdr:row>79</xdr:row>
      <xdr:rowOff>33320</xdr:rowOff>
    </xdr:from>
    <xdr:to>
      <xdr:col>15</xdr:col>
      <xdr:colOff>269875</xdr:colOff>
      <xdr:row>79</xdr:row>
      <xdr:rowOff>33320</xdr:rowOff>
    </xdr:to>
    <xdr:cxnSp macro="">
      <xdr:nvCxnSpPr>
        <xdr:cNvPr id="403" name="直線コネクタ 402"/>
        <xdr:cNvCxnSpPr/>
      </xdr:nvCxnSpPr>
      <xdr:spPr>
        <a:xfrm>
          <a:off x="10388600" y="1357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160142</xdr:rowOff>
    </xdr:from>
    <xdr:ext cx="599010" cy="259045"/>
    <xdr:sp macro="" textlink="">
      <xdr:nvSpPr>
        <xdr:cNvPr id="404" name="普通建設事業費 （ うち新規整備　）最大値テキスト"/>
        <xdr:cNvSpPr txBox="1"/>
      </xdr:nvSpPr>
      <xdr:spPr>
        <a:xfrm>
          <a:off x="10528300" y="1181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811,278</a:t>
          </a:r>
          <a:endParaRPr kumimoji="1" lang="ja-JP" altLang="en-US" sz="1000" b="1">
            <a:latin typeface="ＭＳ Ｐゴシック"/>
          </a:endParaRPr>
        </a:p>
      </xdr:txBody>
    </xdr:sp>
    <xdr:clientData/>
  </xdr:oneCellAnchor>
  <xdr:twoCellAnchor>
    <xdr:from>
      <xdr:col>15</xdr:col>
      <xdr:colOff>92075</xdr:colOff>
      <xdr:row>70</xdr:row>
      <xdr:rowOff>42015</xdr:rowOff>
    </xdr:from>
    <xdr:to>
      <xdr:col>15</xdr:col>
      <xdr:colOff>269875</xdr:colOff>
      <xdr:row>70</xdr:row>
      <xdr:rowOff>42015</xdr:rowOff>
    </xdr:to>
    <xdr:cxnSp macro="">
      <xdr:nvCxnSpPr>
        <xdr:cNvPr id="405" name="直線コネクタ 404"/>
        <xdr:cNvCxnSpPr/>
      </xdr:nvCxnSpPr>
      <xdr:spPr>
        <a:xfrm>
          <a:off x="10388600" y="1204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18698</xdr:rowOff>
    </xdr:from>
    <xdr:to>
      <xdr:col>15</xdr:col>
      <xdr:colOff>180975</xdr:colOff>
      <xdr:row>79</xdr:row>
      <xdr:rowOff>32387</xdr:rowOff>
    </xdr:to>
    <xdr:cxnSp macro="">
      <xdr:nvCxnSpPr>
        <xdr:cNvPr id="406" name="直線コネクタ 405"/>
        <xdr:cNvCxnSpPr/>
      </xdr:nvCxnSpPr>
      <xdr:spPr>
        <a:xfrm>
          <a:off x="9639300" y="13563248"/>
          <a:ext cx="838200" cy="1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55165</xdr:rowOff>
    </xdr:from>
    <xdr:ext cx="534377" cy="259045"/>
    <xdr:sp macro="" textlink="">
      <xdr:nvSpPr>
        <xdr:cNvPr id="407" name="普通建設事業費 （ うち新規整備　）平均値テキスト"/>
        <xdr:cNvSpPr txBox="1"/>
      </xdr:nvSpPr>
      <xdr:spPr>
        <a:xfrm>
          <a:off x="10528300" y="1325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32288</xdr:rowOff>
    </xdr:from>
    <xdr:to>
      <xdr:col>15</xdr:col>
      <xdr:colOff>231775</xdr:colOff>
      <xdr:row>78</xdr:row>
      <xdr:rowOff>133888</xdr:rowOff>
    </xdr:to>
    <xdr:sp macro="" textlink="">
      <xdr:nvSpPr>
        <xdr:cNvPr id="408" name="フローチャート : 判断 407"/>
        <xdr:cNvSpPr/>
      </xdr:nvSpPr>
      <xdr:spPr>
        <a:xfrm>
          <a:off x="104267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118711</xdr:rowOff>
    </xdr:from>
    <xdr:to>
      <xdr:col>14</xdr:col>
      <xdr:colOff>28575</xdr:colOff>
      <xdr:row>79</xdr:row>
      <xdr:rowOff>18698</xdr:rowOff>
    </xdr:to>
    <xdr:cxnSp macro="">
      <xdr:nvCxnSpPr>
        <xdr:cNvPr id="409" name="直線コネクタ 408"/>
        <xdr:cNvCxnSpPr/>
      </xdr:nvCxnSpPr>
      <xdr:spPr>
        <a:xfrm>
          <a:off x="8750300" y="13491811"/>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139036</xdr:rowOff>
    </xdr:from>
    <xdr:to>
      <xdr:col>14</xdr:col>
      <xdr:colOff>79375</xdr:colOff>
      <xdr:row>78</xdr:row>
      <xdr:rowOff>69186</xdr:rowOff>
    </xdr:to>
    <xdr:sp macro="" textlink="">
      <xdr:nvSpPr>
        <xdr:cNvPr id="410" name="フローチャート : 判断 409"/>
        <xdr:cNvSpPr/>
      </xdr:nvSpPr>
      <xdr:spPr>
        <a:xfrm>
          <a:off x="9588500" y="1334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85713</xdr:rowOff>
    </xdr:from>
    <xdr:ext cx="599010" cy="259045"/>
    <xdr:sp macro="" textlink="">
      <xdr:nvSpPr>
        <xdr:cNvPr id="411" name="テキスト ボックス 410"/>
        <xdr:cNvSpPr txBox="1"/>
      </xdr:nvSpPr>
      <xdr:spPr>
        <a:xfrm>
          <a:off x="9339794" y="1311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62345</xdr:rowOff>
    </xdr:from>
    <xdr:to>
      <xdr:col>12</xdr:col>
      <xdr:colOff>561975</xdr:colOff>
      <xdr:row>78</xdr:row>
      <xdr:rowOff>163945</xdr:rowOff>
    </xdr:to>
    <xdr:sp macro="" textlink="">
      <xdr:nvSpPr>
        <xdr:cNvPr id="412" name="フローチャート : 判断 411"/>
        <xdr:cNvSpPr/>
      </xdr:nvSpPr>
      <xdr:spPr>
        <a:xfrm>
          <a:off x="8699500" y="1343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9022</xdr:rowOff>
    </xdr:from>
    <xdr:ext cx="534377" cy="259045"/>
    <xdr:sp macro="" textlink="">
      <xdr:nvSpPr>
        <xdr:cNvPr id="413" name="テキスト ボックス 412"/>
        <xdr:cNvSpPr txBox="1"/>
      </xdr:nvSpPr>
      <xdr:spPr>
        <a:xfrm>
          <a:off x="8483111" y="1321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153037</xdr:rowOff>
    </xdr:from>
    <xdr:to>
      <xdr:col>15</xdr:col>
      <xdr:colOff>231775</xdr:colOff>
      <xdr:row>79</xdr:row>
      <xdr:rowOff>83187</xdr:rowOff>
    </xdr:to>
    <xdr:sp macro="" textlink="">
      <xdr:nvSpPr>
        <xdr:cNvPr id="419" name="円/楕円 418"/>
        <xdr:cNvSpPr/>
      </xdr:nvSpPr>
      <xdr:spPr>
        <a:xfrm>
          <a:off x="10426700" y="1352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67964</xdr:rowOff>
    </xdr:from>
    <xdr:ext cx="469744" cy="259045"/>
    <xdr:sp macro="" textlink="">
      <xdr:nvSpPr>
        <xdr:cNvPr id="420" name="普通建設事業費 （ うち新規整備　）該当値テキスト"/>
        <xdr:cNvSpPr txBox="1"/>
      </xdr:nvSpPr>
      <xdr:spPr>
        <a:xfrm>
          <a:off x="10528300" y="1344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139348</xdr:rowOff>
    </xdr:from>
    <xdr:to>
      <xdr:col>14</xdr:col>
      <xdr:colOff>79375</xdr:colOff>
      <xdr:row>79</xdr:row>
      <xdr:rowOff>69498</xdr:rowOff>
    </xdr:to>
    <xdr:sp macro="" textlink="">
      <xdr:nvSpPr>
        <xdr:cNvPr id="421" name="円/楕円 420"/>
        <xdr:cNvSpPr/>
      </xdr:nvSpPr>
      <xdr:spPr>
        <a:xfrm>
          <a:off x="9588500" y="1351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60625</xdr:rowOff>
    </xdr:from>
    <xdr:ext cx="534377" cy="259045"/>
    <xdr:sp macro="" textlink="">
      <xdr:nvSpPr>
        <xdr:cNvPr id="422" name="テキスト ボックス 421"/>
        <xdr:cNvSpPr txBox="1"/>
      </xdr:nvSpPr>
      <xdr:spPr>
        <a:xfrm>
          <a:off x="9372111" y="1360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67911</xdr:rowOff>
    </xdr:from>
    <xdr:to>
      <xdr:col>12</xdr:col>
      <xdr:colOff>561975</xdr:colOff>
      <xdr:row>78</xdr:row>
      <xdr:rowOff>169511</xdr:rowOff>
    </xdr:to>
    <xdr:sp macro="" textlink="">
      <xdr:nvSpPr>
        <xdr:cNvPr id="423" name="円/楕円 422"/>
        <xdr:cNvSpPr/>
      </xdr:nvSpPr>
      <xdr:spPr>
        <a:xfrm>
          <a:off x="8699500" y="134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160638</xdr:rowOff>
    </xdr:from>
    <xdr:ext cx="534377" cy="259045"/>
    <xdr:sp macro="" textlink="">
      <xdr:nvSpPr>
        <xdr:cNvPr id="424" name="テキスト ボックス 423"/>
        <xdr:cNvSpPr txBox="1"/>
      </xdr:nvSpPr>
      <xdr:spPr>
        <a:xfrm>
          <a:off x="8483111" y="1353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13869</xdr:rowOff>
    </xdr:from>
    <xdr:to>
      <xdr:col>15</xdr:col>
      <xdr:colOff>180340</xdr:colOff>
      <xdr:row>98</xdr:row>
      <xdr:rowOff>137230</xdr:rowOff>
    </xdr:to>
    <xdr:cxnSp macro="">
      <xdr:nvCxnSpPr>
        <xdr:cNvPr id="446" name="直線コネクタ 445"/>
        <xdr:cNvCxnSpPr/>
      </xdr:nvCxnSpPr>
      <xdr:spPr>
        <a:xfrm flipV="1">
          <a:off x="10475595" y="15444369"/>
          <a:ext cx="1270" cy="149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141057</xdr:rowOff>
    </xdr:from>
    <xdr:ext cx="469744" cy="259045"/>
    <xdr:sp macro="" textlink="">
      <xdr:nvSpPr>
        <xdr:cNvPr id="447" name="普通建設事業費 （ うち更新整備　）最小値テキスト"/>
        <xdr:cNvSpPr txBox="1"/>
      </xdr:nvSpPr>
      <xdr:spPr>
        <a:xfrm>
          <a:off x="10528300" y="169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15</xdr:col>
      <xdr:colOff>92075</xdr:colOff>
      <xdr:row>98</xdr:row>
      <xdr:rowOff>137230</xdr:rowOff>
    </xdr:from>
    <xdr:to>
      <xdr:col>15</xdr:col>
      <xdr:colOff>269875</xdr:colOff>
      <xdr:row>98</xdr:row>
      <xdr:rowOff>137230</xdr:rowOff>
    </xdr:to>
    <xdr:cxnSp macro="">
      <xdr:nvCxnSpPr>
        <xdr:cNvPr id="448" name="直線コネクタ 447"/>
        <xdr:cNvCxnSpPr/>
      </xdr:nvCxnSpPr>
      <xdr:spPr>
        <a:xfrm>
          <a:off x="10388600" y="1693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131996</xdr:rowOff>
    </xdr:from>
    <xdr:ext cx="690189" cy="259045"/>
    <xdr:sp macro="" textlink="">
      <xdr:nvSpPr>
        <xdr:cNvPr id="449" name="普通建設事業費 （ うち更新整備　）最大値テキスト"/>
        <xdr:cNvSpPr txBox="1"/>
      </xdr:nvSpPr>
      <xdr:spPr>
        <a:xfrm>
          <a:off x="10528300" y="15219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1,637,610</a:t>
          </a:r>
          <a:endParaRPr kumimoji="1" lang="ja-JP" altLang="en-US" sz="1000" b="1">
            <a:latin typeface="ＭＳ Ｐゴシック"/>
          </a:endParaRPr>
        </a:p>
      </xdr:txBody>
    </xdr:sp>
    <xdr:clientData/>
  </xdr:oneCellAnchor>
  <xdr:twoCellAnchor>
    <xdr:from>
      <xdr:col>15</xdr:col>
      <xdr:colOff>92075</xdr:colOff>
      <xdr:row>90</xdr:row>
      <xdr:rowOff>13869</xdr:rowOff>
    </xdr:from>
    <xdr:to>
      <xdr:col>15</xdr:col>
      <xdr:colOff>269875</xdr:colOff>
      <xdr:row>90</xdr:row>
      <xdr:rowOff>13869</xdr:rowOff>
    </xdr:to>
    <xdr:cxnSp macro="">
      <xdr:nvCxnSpPr>
        <xdr:cNvPr id="450" name="直線コネクタ 449"/>
        <xdr:cNvCxnSpPr/>
      </xdr:nvCxnSpPr>
      <xdr:spPr>
        <a:xfrm>
          <a:off x="10388600" y="1544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62754</xdr:rowOff>
    </xdr:from>
    <xdr:to>
      <xdr:col>15</xdr:col>
      <xdr:colOff>180975</xdr:colOff>
      <xdr:row>98</xdr:row>
      <xdr:rowOff>95369</xdr:rowOff>
    </xdr:to>
    <xdr:cxnSp macro="">
      <xdr:nvCxnSpPr>
        <xdr:cNvPr id="451" name="直線コネクタ 450"/>
        <xdr:cNvCxnSpPr/>
      </xdr:nvCxnSpPr>
      <xdr:spPr>
        <a:xfrm flipV="1">
          <a:off x="9639300" y="16864854"/>
          <a:ext cx="838200" cy="3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149034</xdr:rowOff>
    </xdr:from>
    <xdr:ext cx="599010" cy="259045"/>
    <xdr:sp macro="" textlink="">
      <xdr:nvSpPr>
        <xdr:cNvPr id="452" name="普通建設事業費 （ うち更新整備　）平均値テキスト"/>
        <xdr:cNvSpPr txBox="1"/>
      </xdr:nvSpPr>
      <xdr:spPr>
        <a:xfrm>
          <a:off x="10528300" y="166082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146,755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126157</xdr:rowOff>
    </xdr:from>
    <xdr:to>
      <xdr:col>15</xdr:col>
      <xdr:colOff>231775</xdr:colOff>
      <xdr:row>98</xdr:row>
      <xdr:rowOff>56307</xdr:rowOff>
    </xdr:to>
    <xdr:sp macro="" textlink="">
      <xdr:nvSpPr>
        <xdr:cNvPr id="453" name="フローチャート : 判断 452"/>
        <xdr:cNvSpPr/>
      </xdr:nvSpPr>
      <xdr:spPr>
        <a:xfrm>
          <a:off x="104267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56907</xdr:rowOff>
    </xdr:from>
    <xdr:to>
      <xdr:col>14</xdr:col>
      <xdr:colOff>28575</xdr:colOff>
      <xdr:row>98</xdr:row>
      <xdr:rowOff>95369</xdr:rowOff>
    </xdr:to>
    <xdr:cxnSp macro="">
      <xdr:nvCxnSpPr>
        <xdr:cNvPr id="454" name="直線コネクタ 453"/>
        <xdr:cNvCxnSpPr/>
      </xdr:nvCxnSpPr>
      <xdr:spPr>
        <a:xfrm>
          <a:off x="8750300" y="16859007"/>
          <a:ext cx="889000" cy="3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165277</xdr:rowOff>
    </xdr:from>
    <xdr:to>
      <xdr:col>14</xdr:col>
      <xdr:colOff>79375</xdr:colOff>
      <xdr:row>98</xdr:row>
      <xdr:rowOff>95427</xdr:rowOff>
    </xdr:to>
    <xdr:sp macro="" textlink="">
      <xdr:nvSpPr>
        <xdr:cNvPr id="455" name="フローチャート : 判断 454"/>
        <xdr:cNvSpPr/>
      </xdr:nvSpPr>
      <xdr:spPr>
        <a:xfrm>
          <a:off x="9588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111954</xdr:rowOff>
    </xdr:from>
    <xdr:ext cx="599010" cy="259045"/>
    <xdr:sp macro="" textlink="">
      <xdr:nvSpPr>
        <xdr:cNvPr id="456" name="テキスト ボックス 455"/>
        <xdr:cNvSpPr txBox="1"/>
      </xdr:nvSpPr>
      <xdr:spPr>
        <a:xfrm>
          <a:off x="9339794" y="1657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44121</xdr:rowOff>
    </xdr:from>
    <xdr:to>
      <xdr:col>12</xdr:col>
      <xdr:colOff>561975</xdr:colOff>
      <xdr:row>98</xdr:row>
      <xdr:rowOff>145721</xdr:rowOff>
    </xdr:to>
    <xdr:sp macro="" textlink="">
      <xdr:nvSpPr>
        <xdr:cNvPr id="457" name="フローチャート : 判断 456"/>
        <xdr:cNvSpPr/>
      </xdr:nvSpPr>
      <xdr:spPr>
        <a:xfrm>
          <a:off x="8699500" y="1684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136848</xdr:rowOff>
    </xdr:from>
    <xdr:ext cx="534377" cy="259045"/>
    <xdr:sp macro="" textlink="">
      <xdr:nvSpPr>
        <xdr:cNvPr id="458" name="テキスト ボックス 457"/>
        <xdr:cNvSpPr txBox="1"/>
      </xdr:nvSpPr>
      <xdr:spPr>
        <a:xfrm>
          <a:off x="8483111" y="1693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11954</xdr:rowOff>
    </xdr:from>
    <xdr:to>
      <xdr:col>15</xdr:col>
      <xdr:colOff>231775</xdr:colOff>
      <xdr:row>98</xdr:row>
      <xdr:rowOff>113554</xdr:rowOff>
    </xdr:to>
    <xdr:sp macro="" textlink="">
      <xdr:nvSpPr>
        <xdr:cNvPr id="464" name="円/楕円 463"/>
        <xdr:cNvSpPr/>
      </xdr:nvSpPr>
      <xdr:spPr>
        <a:xfrm>
          <a:off x="10426700" y="1681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104583</xdr:rowOff>
    </xdr:from>
    <xdr:ext cx="534377" cy="259045"/>
    <xdr:sp macro="" textlink="">
      <xdr:nvSpPr>
        <xdr:cNvPr id="465" name="普通建設事業費 （ うち更新整備　）該当値テキスト"/>
        <xdr:cNvSpPr txBox="1"/>
      </xdr:nvSpPr>
      <xdr:spPr>
        <a:xfrm>
          <a:off x="10528300" y="167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84,148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44569</xdr:rowOff>
    </xdr:from>
    <xdr:to>
      <xdr:col>14</xdr:col>
      <xdr:colOff>79375</xdr:colOff>
      <xdr:row>98</xdr:row>
      <xdr:rowOff>146169</xdr:rowOff>
    </xdr:to>
    <xdr:sp macro="" textlink="">
      <xdr:nvSpPr>
        <xdr:cNvPr id="466" name="円/楕円 465"/>
        <xdr:cNvSpPr/>
      </xdr:nvSpPr>
      <xdr:spPr>
        <a:xfrm>
          <a:off x="9588500" y="1684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137296</xdr:rowOff>
    </xdr:from>
    <xdr:ext cx="534377" cy="259045"/>
    <xdr:sp macro="" textlink="">
      <xdr:nvSpPr>
        <xdr:cNvPr id="467" name="テキスト ボックス 466"/>
        <xdr:cNvSpPr txBox="1"/>
      </xdr:nvSpPr>
      <xdr:spPr>
        <a:xfrm>
          <a:off x="9372111" y="1693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48,480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6107</xdr:rowOff>
    </xdr:from>
    <xdr:to>
      <xdr:col>12</xdr:col>
      <xdr:colOff>561975</xdr:colOff>
      <xdr:row>98</xdr:row>
      <xdr:rowOff>107707</xdr:rowOff>
    </xdr:to>
    <xdr:sp macro="" textlink="">
      <xdr:nvSpPr>
        <xdr:cNvPr id="468" name="円/楕円 467"/>
        <xdr:cNvSpPr/>
      </xdr:nvSpPr>
      <xdr:spPr>
        <a:xfrm>
          <a:off x="8699500" y="1680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124234</xdr:rowOff>
    </xdr:from>
    <xdr:ext cx="534377" cy="259045"/>
    <xdr:sp macro="" textlink="">
      <xdr:nvSpPr>
        <xdr:cNvPr id="469" name="テキスト ボックス 468"/>
        <xdr:cNvSpPr txBox="1"/>
      </xdr:nvSpPr>
      <xdr:spPr>
        <a:xfrm>
          <a:off x="8483111" y="1658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30112</xdr:rowOff>
    </xdr:from>
    <xdr:to>
      <xdr:col>23</xdr:col>
      <xdr:colOff>516889</xdr:colOff>
      <xdr:row>39</xdr:row>
      <xdr:rowOff>44450</xdr:rowOff>
    </xdr:to>
    <xdr:cxnSp macro="">
      <xdr:nvCxnSpPr>
        <xdr:cNvPr id="493" name="直線コネクタ 492"/>
        <xdr:cNvCxnSpPr/>
      </xdr:nvCxnSpPr>
      <xdr:spPr>
        <a:xfrm flipV="1">
          <a:off x="16317595" y="5345062"/>
          <a:ext cx="1269" cy="1385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148239</xdr:rowOff>
    </xdr:from>
    <xdr:ext cx="599010" cy="259045"/>
    <xdr:sp macro="" textlink="">
      <xdr:nvSpPr>
        <xdr:cNvPr id="496" name="災害復旧事業費最大値テキスト"/>
        <xdr:cNvSpPr txBox="1"/>
      </xdr:nvSpPr>
      <xdr:spPr>
        <a:xfrm>
          <a:off x="16370300" y="512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31</xdr:row>
      <xdr:rowOff>30112</xdr:rowOff>
    </xdr:from>
    <xdr:to>
      <xdr:col>23</xdr:col>
      <xdr:colOff>606425</xdr:colOff>
      <xdr:row>31</xdr:row>
      <xdr:rowOff>30112</xdr:rowOff>
    </xdr:to>
    <xdr:cxnSp macro="">
      <xdr:nvCxnSpPr>
        <xdr:cNvPr id="497" name="直線コネクタ 496"/>
        <xdr:cNvCxnSpPr/>
      </xdr:nvCxnSpPr>
      <xdr:spPr>
        <a:xfrm>
          <a:off x="16230600" y="534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43942</xdr:rowOff>
    </xdr:from>
    <xdr:to>
      <xdr:col>23</xdr:col>
      <xdr:colOff>517525</xdr:colOff>
      <xdr:row>39</xdr:row>
      <xdr:rowOff>44450</xdr:rowOff>
    </xdr:to>
    <xdr:cxnSp macro="">
      <xdr:nvCxnSpPr>
        <xdr:cNvPr id="498" name="直線コネクタ 497"/>
        <xdr:cNvCxnSpPr/>
      </xdr:nvCxnSpPr>
      <xdr:spPr>
        <a:xfrm>
          <a:off x="15481300" y="6730492"/>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76750</xdr:rowOff>
    </xdr:from>
    <xdr:ext cx="469744" cy="259045"/>
    <xdr:sp macro="" textlink="">
      <xdr:nvSpPr>
        <xdr:cNvPr id="499" name="災害復旧事業費平均値テキスト"/>
        <xdr:cNvSpPr txBox="1"/>
      </xdr:nvSpPr>
      <xdr:spPr>
        <a:xfrm>
          <a:off x="16370300" y="6420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53873</xdr:rowOff>
    </xdr:from>
    <xdr:to>
      <xdr:col>23</xdr:col>
      <xdr:colOff>568325</xdr:colOff>
      <xdr:row>38</xdr:row>
      <xdr:rowOff>155473</xdr:rowOff>
    </xdr:to>
    <xdr:sp macro="" textlink="">
      <xdr:nvSpPr>
        <xdr:cNvPr id="500" name="フローチャート : 判断 499"/>
        <xdr:cNvSpPr/>
      </xdr:nvSpPr>
      <xdr:spPr>
        <a:xfrm>
          <a:off x="16268700" y="656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53861</xdr:rowOff>
    </xdr:from>
    <xdr:to>
      <xdr:col>22</xdr:col>
      <xdr:colOff>365125</xdr:colOff>
      <xdr:row>39</xdr:row>
      <xdr:rowOff>43942</xdr:rowOff>
    </xdr:to>
    <xdr:cxnSp macro="">
      <xdr:nvCxnSpPr>
        <xdr:cNvPr id="501" name="直線コネクタ 500"/>
        <xdr:cNvCxnSpPr/>
      </xdr:nvCxnSpPr>
      <xdr:spPr>
        <a:xfrm>
          <a:off x="14592300" y="6568961"/>
          <a:ext cx="889000" cy="16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11506</xdr:rowOff>
    </xdr:from>
    <xdr:to>
      <xdr:col>22</xdr:col>
      <xdr:colOff>415925</xdr:colOff>
      <xdr:row>38</xdr:row>
      <xdr:rowOff>113106</xdr:rowOff>
    </xdr:to>
    <xdr:sp macro="" textlink="">
      <xdr:nvSpPr>
        <xdr:cNvPr id="502" name="フローチャート : 判断 501"/>
        <xdr:cNvSpPr/>
      </xdr:nvSpPr>
      <xdr:spPr>
        <a:xfrm>
          <a:off x="15430500" y="65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129633</xdr:rowOff>
    </xdr:from>
    <xdr:ext cx="534377" cy="259045"/>
    <xdr:sp macro="" textlink="">
      <xdr:nvSpPr>
        <xdr:cNvPr id="503" name="テキスト ボックス 502"/>
        <xdr:cNvSpPr txBox="1"/>
      </xdr:nvSpPr>
      <xdr:spPr>
        <a:xfrm>
          <a:off x="15214111" y="63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53861</xdr:rowOff>
    </xdr:from>
    <xdr:to>
      <xdr:col>21</xdr:col>
      <xdr:colOff>161925</xdr:colOff>
      <xdr:row>39</xdr:row>
      <xdr:rowOff>19456</xdr:rowOff>
    </xdr:to>
    <xdr:cxnSp macro="">
      <xdr:nvCxnSpPr>
        <xdr:cNvPr id="504" name="直線コネクタ 503"/>
        <xdr:cNvCxnSpPr/>
      </xdr:nvCxnSpPr>
      <xdr:spPr>
        <a:xfrm flipV="1">
          <a:off x="13703300" y="6568961"/>
          <a:ext cx="889000" cy="13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5" name="フローチャート : 判断 504"/>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102036</xdr:rowOff>
    </xdr:from>
    <xdr:ext cx="534377" cy="259045"/>
    <xdr:sp macro="" textlink="">
      <xdr:nvSpPr>
        <xdr:cNvPr id="506" name="テキスト ボックス 505"/>
        <xdr:cNvSpPr txBox="1"/>
      </xdr:nvSpPr>
      <xdr:spPr>
        <a:xfrm>
          <a:off x="14325111" y="661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19456</xdr:rowOff>
    </xdr:from>
    <xdr:to>
      <xdr:col>19</xdr:col>
      <xdr:colOff>644525</xdr:colOff>
      <xdr:row>39</xdr:row>
      <xdr:rowOff>20765</xdr:rowOff>
    </xdr:to>
    <xdr:cxnSp macro="">
      <xdr:nvCxnSpPr>
        <xdr:cNvPr id="507" name="直線コネクタ 506"/>
        <xdr:cNvCxnSpPr/>
      </xdr:nvCxnSpPr>
      <xdr:spPr>
        <a:xfrm flipV="1">
          <a:off x="12814300" y="6706006"/>
          <a:ext cx="889000" cy="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08" name="フローチャート : 判断 507"/>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166527</xdr:rowOff>
    </xdr:from>
    <xdr:ext cx="469744" cy="259045"/>
    <xdr:sp macro="" textlink="">
      <xdr:nvSpPr>
        <xdr:cNvPr id="509" name="テキスト ボックス 508"/>
        <xdr:cNvSpPr txBox="1"/>
      </xdr:nvSpPr>
      <xdr:spPr>
        <a:xfrm>
          <a:off x="13468427"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0" name="フローチャート : 判断 509"/>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1" name="テキスト ボックス 510"/>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7" name="円/楕円 51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164592</xdr:rowOff>
    </xdr:from>
    <xdr:to>
      <xdr:col>22</xdr:col>
      <xdr:colOff>415925</xdr:colOff>
      <xdr:row>39</xdr:row>
      <xdr:rowOff>94742</xdr:rowOff>
    </xdr:to>
    <xdr:sp macro="" textlink="">
      <xdr:nvSpPr>
        <xdr:cNvPr id="519" name="円/楕円 518"/>
        <xdr:cNvSpPr/>
      </xdr:nvSpPr>
      <xdr:spPr>
        <a:xfrm>
          <a:off x="15430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85869</xdr:rowOff>
    </xdr:from>
    <xdr:ext cx="313932" cy="259045"/>
    <xdr:sp macro="" textlink="">
      <xdr:nvSpPr>
        <xdr:cNvPr id="520" name="テキスト ボックス 519"/>
        <xdr:cNvSpPr txBox="1"/>
      </xdr:nvSpPr>
      <xdr:spPr>
        <a:xfrm>
          <a:off x="15324333" y="67724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3061</xdr:rowOff>
    </xdr:from>
    <xdr:to>
      <xdr:col>21</xdr:col>
      <xdr:colOff>212725</xdr:colOff>
      <xdr:row>38</xdr:row>
      <xdr:rowOff>104661</xdr:rowOff>
    </xdr:to>
    <xdr:sp macro="" textlink="">
      <xdr:nvSpPr>
        <xdr:cNvPr id="521" name="円/楕円 520"/>
        <xdr:cNvSpPr/>
      </xdr:nvSpPr>
      <xdr:spPr>
        <a:xfrm>
          <a:off x="14541500" y="651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121188</xdr:rowOff>
    </xdr:from>
    <xdr:ext cx="534377" cy="259045"/>
    <xdr:sp macro="" textlink="">
      <xdr:nvSpPr>
        <xdr:cNvPr id="522" name="テキスト ボックス 521"/>
        <xdr:cNvSpPr txBox="1"/>
      </xdr:nvSpPr>
      <xdr:spPr>
        <a:xfrm>
          <a:off x="14325111" y="62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140106</xdr:rowOff>
    </xdr:from>
    <xdr:to>
      <xdr:col>20</xdr:col>
      <xdr:colOff>9525</xdr:colOff>
      <xdr:row>39</xdr:row>
      <xdr:rowOff>70256</xdr:rowOff>
    </xdr:to>
    <xdr:sp macro="" textlink="">
      <xdr:nvSpPr>
        <xdr:cNvPr id="523" name="円/楕円 522"/>
        <xdr:cNvSpPr/>
      </xdr:nvSpPr>
      <xdr:spPr>
        <a:xfrm>
          <a:off x="13652500" y="66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61383</xdr:rowOff>
    </xdr:from>
    <xdr:ext cx="469744" cy="259045"/>
    <xdr:sp macro="" textlink="">
      <xdr:nvSpPr>
        <xdr:cNvPr id="524" name="テキスト ボックス 523"/>
        <xdr:cNvSpPr txBox="1"/>
      </xdr:nvSpPr>
      <xdr:spPr>
        <a:xfrm>
          <a:off x="13468427" y="674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141415</xdr:rowOff>
    </xdr:from>
    <xdr:to>
      <xdr:col>18</xdr:col>
      <xdr:colOff>492125</xdr:colOff>
      <xdr:row>39</xdr:row>
      <xdr:rowOff>71565</xdr:rowOff>
    </xdr:to>
    <xdr:sp macro="" textlink="">
      <xdr:nvSpPr>
        <xdr:cNvPr id="525" name="円/楕円 524"/>
        <xdr:cNvSpPr/>
      </xdr:nvSpPr>
      <xdr:spPr>
        <a:xfrm>
          <a:off x="12763500" y="665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62692</xdr:rowOff>
    </xdr:from>
    <xdr:ext cx="469744" cy="259045"/>
    <xdr:sp macro="" textlink="">
      <xdr:nvSpPr>
        <xdr:cNvPr id="526" name="テキスト ボックス 525"/>
        <xdr:cNvSpPr txBox="1"/>
      </xdr:nvSpPr>
      <xdr:spPr>
        <a:xfrm>
          <a:off x="12579427" y="674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6" name="直線コネクタ 58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7" name="テキスト ボックス 58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8" name="直線コネクタ 58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9" name="テキスト ボックス 58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0" name="直線コネクタ 58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1" name="テキスト ボックス 59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2" name="直線コネクタ 59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3" name="テキスト ボックス 59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4" name="直線コネクタ 59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5" name="テキスト ボックス 59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130384</xdr:rowOff>
    </xdr:from>
    <xdr:to>
      <xdr:col>23</xdr:col>
      <xdr:colOff>516889</xdr:colOff>
      <xdr:row>79</xdr:row>
      <xdr:rowOff>36083</xdr:rowOff>
    </xdr:to>
    <xdr:cxnSp macro="">
      <xdr:nvCxnSpPr>
        <xdr:cNvPr id="599" name="直線コネクタ 598"/>
        <xdr:cNvCxnSpPr/>
      </xdr:nvCxnSpPr>
      <xdr:spPr>
        <a:xfrm flipV="1">
          <a:off x="16317595" y="11960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39910</xdr:rowOff>
    </xdr:from>
    <xdr:ext cx="469744" cy="259045"/>
    <xdr:sp macro="" textlink="">
      <xdr:nvSpPr>
        <xdr:cNvPr id="600" name="公債費最小値テキスト"/>
        <xdr:cNvSpPr txBox="1"/>
      </xdr:nvSpPr>
      <xdr:spPr>
        <a:xfrm>
          <a:off x="16370300" y="135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79</xdr:row>
      <xdr:rowOff>36083</xdr:rowOff>
    </xdr:from>
    <xdr:to>
      <xdr:col>23</xdr:col>
      <xdr:colOff>606425</xdr:colOff>
      <xdr:row>79</xdr:row>
      <xdr:rowOff>36083</xdr:rowOff>
    </xdr:to>
    <xdr:cxnSp macro="">
      <xdr:nvCxnSpPr>
        <xdr:cNvPr id="601" name="直線コネクタ 600"/>
        <xdr:cNvCxnSpPr/>
      </xdr:nvCxnSpPr>
      <xdr:spPr>
        <a:xfrm>
          <a:off x="16230600" y="135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77061</xdr:rowOff>
    </xdr:from>
    <xdr:ext cx="599010" cy="259045"/>
    <xdr:sp macro="" textlink="">
      <xdr:nvSpPr>
        <xdr:cNvPr id="602" name="公債費最大値テキスト"/>
        <xdr:cNvSpPr txBox="1"/>
      </xdr:nvSpPr>
      <xdr:spPr>
        <a:xfrm>
          <a:off x="16370300" y="117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69</xdr:row>
      <xdr:rowOff>130384</xdr:rowOff>
    </xdr:from>
    <xdr:to>
      <xdr:col>23</xdr:col>
      <xdr:colOff>606425</xdr:colOff>
      <xdr:row>69</xdr:row>
      <xdr:rowOff>130384</xdr:rowOff>
    </xdr:to>
    <xdr:cxnSp macro="">
      <xdr:nvCxnSpPr>
        <xdr:cNvPr id="603" name="直線コネクタ 602"/>
        <xdr:cNvCxnSpPr/>
      </xdr:nvCxnSpPr>
      <xdr:spPr>
        <a:xfrm>
          <a:off x="16230600" y="1196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93542</xdr:rowOff>
    </xdr:from>
    <xdr:to>
      <xdr:col>23</xdr:col>
      <xdr:colOff>517525</xdr:colOff>
      <xdr:row>76</xdr:row>
      <xdr:rowOff>164415</xdr:rowOff>
    </xdr:to>
    <xdr:cxnSp macro="">
      <xdr:nvCxnSpPr>
        <xdr:cNvPr id="604" name="直線コネクタ 603"/>
        <xdr:cNvCxnSpPr/>
      </xdr:nvCxnSpPr>
      <xdr:spPr>
        <a:xfrm>
          <a:off x="15481300" y="13123742"/>
          <a:ext cx="838200" cy="7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124868</xdr:rowOff>
    </xdr:from>
    <xdr:ext cx="599010" cy="259045"/>
    <xdr:sp macro="" textlink="">
      <xdr:nvSpPr>
        <xdr:cNvPr id="605" name="公債費平均値テキスト"/>
        <xdr:cNvSpPr txBox="1"/>
      </xdr:nvSpPr>
      <xdr:spPr>
        <a:xfrm>
          <a:off x="16370300" y="12983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101991</xdr:rowOff>
    </xdr:from>
    <xdr:to>
      <xdr:col>23</xdr:col>
      <xdr:colOff>568325</xdr:colOff>
      <xdr:row>77</xdr:row>
      <xdr:rowOff>32141</xdr:rowOff>
    </xdr:to>
    <xdr:sp macro="" textlink="">
      <xdr:nvSpPr>
        <xdr:cNvPr id="606" name="フローチャート : 判断 605"/>
        <xdr:cNvSpPr/>
      </xdr:nvSpPr>
      <xdr:spPr>
        <a:xfrm>
          <a:off x="162687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93542</xdr:rowOff>
    </xdr:from>
    <xdr:to>
      <xdr:col>22</xdr:col>
      <xdr:colOff>365125</xdr:colOff>
      <xdr:row>76</xdr:row>
      <xdr:rowOff>142850</xdr:rowOff>
    </xdr:to>
    <xdr:cxnSp macro="">
      <xdr:nvCxnSpPr>
        <xdr:cNvPr id="607" name="直線コネクタ 606"/>
        <xdr:cNvCxnSpPr/>
      </xdr:nvCxnSpPr>
      <xdr:spPr>
        <a:xfrm flipV="1">
          <a:off x="14592300" y="13123742"/>
          <a:ext cx="889000" cy="4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80727</xdr:rowOff>
    </xdr:from>
    <xdr:to>
      <xdr:col>22</xdr:col>
      <xdr:colOff>415925</xdr:colOff>
      <xdr:row>77</xdr:row>
      <xdr:rowOff>10877</xdr:rowOff>
    </xdr:to>
    <xdr:sp macro="" textlink="">
      <xdr:nvSpPr>
        <xdr:cNvPr id="608" name="フローチャート : 判断 607"/>
        <xdr:cNvSpPr/>
      </xdr:nvSpPr>
      <xdr:spPr>
        <a:xfrm>
          <a:off x="15430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2004</xdr:rowOff>
    </xdr:from>
    <xdr:ext cx="599010" cy="259045"/>
    <xdr:sp macro="" textlink="">
      <xdr:nvSpPr>
        <xdr:cNvPr id="609" name="テキスト ボックス 608"/>
        <xdr:cNvSpPr txBox="1"/>
      </xdr:nvSpPr>
      <xdr:spPr>
        <a:xfrm>
          <a:off x="15181794" y="1320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95450</xdr:rowOff>
    </xdr:from>
    <xdr:to>
      <xdr:col>21</xdr:col>
      <xdr:colOff>161925</xdr:colOff>
      <xdr:row>76</xdr:row>
      <xdr:rowOff>142850</xdr:rowOff>
    </xdr:to>
    <xdr:cxnSp macro="">
      <xdr:nvCxnSpPr>
        <xdr:cNvPr id="610" name="直線コネクタ 609"/>
        <xdr:cNvCxnSpPr/>
      </xdr:nvCxnSpPr>
      <xdr:spPr>
        <a:xfrm>
          <a:off x="13703300" y="13125650"/>
          <a:ext cx="889000" cy="4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65556</xdr:rowOff>
    </xdr:from>
    <xdr:to>
      <xdr:col>21</xdr:col>
      <xdr:colOff>212725</xdr:colOff>
      <xdr:row>77</xdr:row>
      <xdr:rowOff>167156</xdr:rowOff>
    </xdr:to>
    <xdr:sp macro="" textlink="">
      <xdr:nvSpPr>
        <xdr:cNvPr id="611" name="フローチャート : 判断 610"/>
        <xdr:cNvSpPr/>
      </xdr:nvSpPr>
      <xdr:spPr>
        <a:xfrm>
          <a:off x="14541500" y="1326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158283</xdr:rowOff>
    </xdr:from>
    <xdr:ext cx="534377" cy="259045"/>
    <xdr:sp macro="" textlink="">
      <xdr:nvSpPr>
        <xdr:cNvPr id="612" name="テキスト ボックス 611"/>
        <xdr:cNvSpPr txBox="1"/>
      </xdr:nvSpPr>
      <xdr:spPr>
        <a:xfrm>
          <a:off x="14325111" y="1335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95450</xdr:rowOff>
    </xdr:from>
    <xdr:to>
      <xdr:col>19</xdr:col>
      <xdr:colOff>644525</xdr:colOff>
      <xdr:row>76</xdr:row>
      <xdr:rowOff>95920</xdr:rowOff>
    </xdr:to>
    <xdr:cxnSp macro="">
      <xdr:nvCxnSpPr>
        <xdr:cNvPr id="613" name="直線コネクタ 612"/>
        <xdr:cNvCxnSpPr/>
      </xdr:nvCxnSpPr>
      <xdr:spPr>
        <a:xfrm flipV="1">
          <a:off x="12814300" y="13125650"/>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56820</xdr:rowOff>
    </xdr:from>
    <xdr:to>
      <xdr:col>20</xdr:col>
      <xdr:colOff>9525</xdr:colOff>
      <xdr:row>77</xdr:row>
      <xdr:rowOff>158420</xdr:rowOff>
    </xdr:to>
    <xdr:sp macro="" textlink="">
      <xdr:nvSpPr>
        <xdr:cNvPr id="614" name="フローチャート : 判断 613"/>
        <xdr:cNvSpPr/>
      </xdr:nvSpPr>
      <xdr:spPr>
        <a:xfrm>
          <a:off x="13652500" y="132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149547</xdr:rowOff>
    </xdr:from>
    <xdr:ext cx="534377" cy="259045"/>
    <xdr:sp macro="" textlink="">
      <xdr:nvSpPr>
        <xdr:cNvPr id="615" name="テキスト ボックス 614"/>
        <xdr:cNvSpPr txBox="1"/>
      </xdr:nvSpPr>
      <xdr:spPr>
        <a:xfrm>
          <a:off x="13436111" y="1335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48408</xdr:rowOff>
    </xdr:from>
    <xdr:to>
      <xdr:col>18</xdr:col>
      <xdr:colOff>492125</xdr:colOff>
      <xdr:row>77</xdr:row>
      <xdr:rowOff>150008</xdr:rowOff>
    </xdr:to>
    <xdr:sp macro="" textlink="">
      <xdr:nvSpPr>
        <xdr:cNvPr id="616" name="フローチャート : 判断 615"/>
        <xdr:cNvSpPr/>
      </xdr:nvSpPr>
      <xdr:spPr>
        <a:xfrm>
          <a:off x="12763500" y="1325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141135</xdr:rowOff>
    </xdr:from>
    <xdr:ext cx="534377" cy="259045"/>
    <xdr:sp macro="" textlink="">
      <xdr:nvSpPr>
        <xdr:cNvPr id="617" name="テキスト ボックス 616"/>
        <xdr:cNvSpPr txBox="1"/>
      </xdr:nvSpPr>
      <xdr:spPr>
        <a:xfrm>
          <a:off x="12547111" y="1334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113615</xdr:rowOff>
    </xdr:from>
    <xdr:to>
      <xdr:col>23</xdr:col>
      <xdr:colOff>568325</xdr:colOff>
      <xdr:row>77</xdr:row>
      <xdr:rowOff>43765</xdr:rowOff>
    </xdr:to>
    <xdr:sp macro="" textlink="">
      <xdr:nvSpPr>
        <xdr:cNvPr id="623" name="円/楕円 622"/>
        <xdr:cNvSpPr/>
      </xdr:nvSpPr>
      <xdr:spPr>
        <a:xfrm>
          <a:off x="16268700" y="1314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92042</xdr:rowOff>
    </xdr:from>
    <xdr:ext cx="599010" cy="259045"/>
    <xdr:sp macro="" textlink="">
      <xdr:nvSpPr>
        <xdr:cNvPr id="624" name="公債費該当値テキスト"/>
        <xdr:cNvSpPr txBox="1"/>
      </xdr:nvSpPr>
      <xdr:spPr>
        <a:xfrm>
          <a:off x="16370300" y="1312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103,513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42742</xdr:rowOff>
    </xdr:from>
    <xdr:to>
      <xdr:col>22</xdr:col>
      <xdr:colOff>415925</xdr:colOff>
      <xdr:row>76</xdr:row>
      <xdr:rowOff>144342</xdr:rowOff>
    </xdr:to>
    <xdr:sp macro="" textlink="">
      <xdr:nvSpPr>
        <xdr:cNvPr id="625" name="円/楕円 624"/>
        <xdr:cNvSpPr/>
      </xdr:nvSpPr>
      <xdr:spPr>
        <a:xfrm>
          <a:off x="15430500" y="1307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160869</xdr:rowOff>
    </xdr:from>
    <xdr:ext cx="599010" cy="259045"/>
    <xdr:sp macro="" textlink="">
      <xdr:nvSpPr>
        <xdr:cNvPr id="626" name="テキスト ボックス 625"/>
        <xdr:cNvSpPr txBox="1"/>
      </xdr:nvSpPr>
      <xdr:spPr>
        <a:xfrm>
          <a:off x="15181794" y="12848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122,115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92050</xdr:rowOff>
    </xdr:from>
    <xdr:to>
      <xdr:col>21</xdr:col>
      <xdr:colOff>212725</xdr:colOff>
      <xdr:row>77</xdr:row>
      <xdr:rowOff>22200</xdr:rowOff>
    </xdr:to>
    <xdr:sp macro="" textlink="">
      <xdr:nvSpPr>
        <xdr:cNvPr id="627" name="円/楕円 626"/>
        <xdr:cNvSpPr/>
      </xdr:nvSpPr>
      <xdr:spPr>
        <a:xfrm>
          <a:off x="14541500" y="1312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38728</xdr:rowOff>
    </xdr:from>
    <xdr:ext cx="599010" cy="259045"/>
    <xdr:sp macro="" textlink="">
      <xdr:nvSpPr>
        <xdr:cNvPr id="628" name="テキスト ボックス 627"/>
        <xdr:cNvSpPr txBox="1"/>
      </xdr:nvSpPr>
      <xdr:spPr>
        <a:xfrm>
          <a:off x="14292794" y="1289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109,173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44650</xdr:rowOff>
    </xdr:from>
    <xdr:to>
      <xdr:col>20</xdr:col>
      <xdr:colOff>9525</xdr:colOff>
      <xdr:row>76</xdr:row>
      <xdr:rowOff>146250</xdr:rowOff>
    </xdr:to>
    <xdr:sp macro="" textlink="">
      <xdr:nvSpPr>
        <xdr:cNvPr id="629" name="円/楕円 628"/>
        <xdr:cNvSpPr/>
      </xdr:nvSpPr>
      <xdr:spPr>
        <a:xfrm>
          <a:off x="13652500" y="130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162778</xdr:rowOff>
    </xdr:from>
    <xdr:ext cx="599010" cy="259045"/>
    <xdr:sp macro="" textlink="">
      <xdr:nvSpPr>
        <xdr:cNvPr id="630" name="テキスト ボックス 629"/>
        <xdr:cNvSpPr txBox="1"/>
      </xdr:nvSpPr>
      <xdr:spPr>
        <a:xfrm>
          <a:off x="13403794" y="1285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121,614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45120</xdr:rowOff>
    </xdr:from>
    <xdr:to>
      <xdr:col>18</xdr:col>
      <xdr:colOff>492125</xdr:colOff>
      <xdr:row>76</xdr:row>
      <xdr:rowOff>146720</xdr:rowOff>
    </xdr:to>
    <xdr:sp macro="" textlink="">
      <xdr:nvSpPr>
        <xdr:cNvPr id="631" name="円/楕円 630"/>
        <xdr:cNvSpPr/>
      </xdr:nvSpPr>
      <xdr:spPr>
        <a:xfrm>
          <a:off x="12763500" y="1307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163246</xdr:rowOff>
    </xdr:from>
    <xdr:ext cx="599010" cy="259045"/>
    <xdr:sp macro="" textlink="">
      <xdr:nvSpPr>
        <xdr:cNvPr id="632" name="テキスト ボックス 631"/>
        <xdr:cNvSpPr txBox="1"/>
      </xdr:nvSpPr>
      <xdr:spPr>
        <a:xfrm>
          <a:off x="12514794" y="1285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3" name="直線コネクタ 64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4" name="テキスト ボックス 64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5" name="直線コネクタ 64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6" name="テキスト ボックス 64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7" name="直線コネクタ 64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8" name="テキスト ボックス 64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9" name="直線コネクタ 64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0" name="テキスト ボックス 64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1" name="直線コネクタ 65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2" name="テキスト ボックス 65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4" name="テキスト ボックス 65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22327</xdr:rowOff>
    </xdr:from>
    <xdr:to>
      <xdr:col>23</xdr:col>
      <xdr:colOff>516889</xdr:colOff>
      <xdr:row>99</xdr:row>
      <xdr:rowOff>42898</xdr:rowOff>
    </xdr:to>
    <xdr:cxnSp macro="">
      <xdr:nvCxnSpPr>
        <xdr:cNvPr id="656" name="直線コネクタ 655"/>
        <xdr:cNvCxnSpPr/>
      </xdr:nvCxnSpPr>
      <xdr:spPr>
        <a:xfrm flipV="1">
          <a:off x="16317595" y="15452827"/>
          <a:ext cx="1269" cy="156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46725</xdr:rowOff>
    </xdr:from>
    <xdr:ext cx="378565" cy="259045"/>
    <xdr:sp macro="" textlink="">
      <xdr:nvSpPr>
        <xdr:cNvPr id="657" name="積立金最小値テキスト"/>
        <xdr:cNvSpPr txBox="1"/>
      </xdr:nvSpPr>
      <xdr:spPr>
        <a:xfrm>
          <a:off x="16370300" y="1702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99</xdr:row>
      <xdr:rowOff>42898</xdr:rowOff>
    </xdr:from>
    <xdr:to>
      <xdr:col>23</xdr:col>
      <xdr:colOff>606425</xdr:colOff>
      <xdr:row>99</xdr:row>
      <xdr:rowOff>42898</xdr:rowOff>
    </xdr:to>
    <xdr:cxnSp macro="">
      <xdr:nvCxnSpPr>
        <xdr:cNvPr id="658" name="直線コネクタ 657"/>
        <xdr:cNvCxnSpPr/>
      </xdr:nvCxnSpPr>
      <xdr:spPr>
        <a:xfrm>
          <a:off x="16230600" y="1701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140454</xdr:rowOff>
    </xdr:from>
    <xdr:ext cx="599010" cy="259045"/>
    <xdr:sp macro="" textlink="">
      <xdr:nvSpPr>
        <xdr:cNvPr id="659" name="積立金最大値テキスト"/>
        <xdr:cNvSpPr txBox="1"/>
      </xdr:nvSpPr>
      <xdr:spPr>
        <a:xfrm>
          <a:off x="16370300" y="152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821,613</a:t>
          </a:r>
          <a:endParaRPr kumimoji="1" lang="ja-JP" altLang="en-US" sz="1000" b="1">
            <a:latin typeface="ＭＳ Ｐゴシック"/>
          </a:endParaRPr>
        </a:p>
      </xdr:txBody>
    </xdr:sp>
    <xdr:clientData/>
  </xdr:oneCellAnchor>
  <xdr:twoCellAnchor>
    <xdr:from>
      <xdr:col>23</xdr:col>
      <xdr:colOff>428625</xdr:colOff>
      <xdr:row>90</xdr:row>
      <xdr:rowOff>22327</xdr:rowOff>
    </xdr:from>
    <xdr:to>
      <xdr:col>23</xdr:col>
      <xdr:colOff>606425</xdr:colOff>
      <xdr:row>90</xdr:row>
      <xdr:rowOff>22327</xdr:rowOff>
    </xdr:to>
    <xdr:cxnSp macro="">
      <xdr:nvCxnSpPr>
        <xdr:cNvPr id="660" name="直線コネクタ 659"/>
        <xdr:cNvCxnSpPr/>
      </xdr:nvCxnSpPr>
      <xdr:spPr>
        <a:xfrm>
          <a:off x="16230600" y="154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122806</xdr:rowOff>
    </xdr:from>
    <xdr:to>
      <xdr:col>23</xdr:col>
      <xdr:colOff>517525</xdr:colOff>
      <xdr:row>99</xdr:row>
      <xdr:rowOff>20123</xdr:rowOff>
    </xdr:to>
    <xdr:cxnSp macro="">
      <xdr:nvCxnSpPr>
        <xdr:cNvPr id="661" name="直線コネクタ 660"/>
        <xdr:cNvCxnSpPr/>
      </xdr:nvCxnSpPr>
      <xdr:spPr>
        <a:xfrm>
          <a:off x="15481300" y="16924906"/>
          <a:ext cx="838200" cy="6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65270</xdr:rowOff>
    </xdr:from>
    <xdr:ext cx="534377" cy="259045"/>
    <xdr:sp macro="" textlink="">
      <xdr:nvSpPr>
        <xdr:cNvPr id="662" name="積立金平均値テキスト"/>
        <xdr:cNvSpPr txBox="1"/>
      </xdr:nvSpPr>
      <xdr:spPr>
        <a:xfrm>
          <a:off x="16370300" y="1669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64,413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42393</xdr:rowOff>
    </xdr:from>
    <xdr:to>
      <xdr:col>23</xdr:col>
      <xdr:colOff>568325</xdr:colOff>
      <xdr:row>98</xdr:row>
      <xdr:rowOff>143993</xdr:rowOff>
    </xdr:to>
    <xdr:sp macro="" textlink="">
      <xdr:nvSpPr>
        <xdr:cNvPr id="663" name="フローチャート : 判断 662"/>
        <xdr:cNvSpPr/>
      </xdr:nvSpPr>
      <xdr:spPr>
        <a:xfrm>
          <a:off x="162687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116359</xdr:rowOff>
    </xdr:from>
    <xdr:to>
      <xdr:col>22</xdr:col>
      <xdr:colOff>365125</xdr:colOff>
      <xdr:row>98</xdr:row>
      <xdr:rowOff>122806</xdr:rowOff>
    </xdr:to>
    <xdr:cxnSp macro="">
      <xdr:nvCxnSpPr>
        <xdr:cNvPr id="664" name="直線コネクタ 663"/>
        <xdr:cNvCxnSpPr/>
      </xdr:nvCxnSpPr>
      <xdr:spPr>
        <a:xfrm>
          <a:off x="14592300" y="16918459"/>
          <a:ext cx="8890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11088</xdr:rowOff>
    </xdr:from>
    <xdr:to>
      <xdr:col>22</xdr:col>
      <xdr:colOff>415925</xdr:colOff>
      <xdr:row>98</xdr:row>
      <xdr:rowOff>112688</xdr:rowOff>
    </xdr:to>
    <xdr:sp macro="" textlink="">
      <xdr:nvSpPr>
        <xdr:cNvPr id="665" name="フローチャート : 判断 664"/>
        <xdr:cNvSpPr/>
      </xdr:nvSpPr>
      <xdr:spPr>
        <a:xfrm>
          <a:off x="15430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129215</xdr:rowOff>
    </xdr:from>
    <xdr:ext cx="534377" cy="259045"/>
    <xdr:sp macro="" textlink="">
      <xdr:nvSpPr>
        <xdr:cNvPr id="666" name="テキスト ボックス 665"/>
        <xdr:cNvSpPr txBox="1"/>
      </xdr:nvSpPr>
      <xdr:spPr>
        <a:xfrm>
          <a:off x="15214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116359</xdr:rowOff>
    </xdr:from>
    <xdr:to>
      <xdr:col>21</xdr:col>
      <xdr:colOff>161925</xdr:colOff>
      <xdr:row>98</xdr:row>
      <xdr:rowOff>147934</xdr:rowOff>
    </xdr:to>
    <xdr:cxnSp macro="">
      <xdr:nvCxnSpPr>
        <xdr:cNvPr id="667" name="直線コネクタ 666"/>
        <xdr:cNvCxnSpPr/>
      </xdr:nvCxnSpPr>
      <xdr:spPr>
        <a:xfrm flipV="1">
          <a:off x="13703300" y="16918459"/>
          <a:ext cx="889000" cy="3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142128</xdr:rowOff>
    </xdr:from>
    <xdr:to>
      <xdr:col>21</xdr:col>
      <xdr:colOff>212725</xdr:colOff>
      <xdr:row>98</xdr:row>
      <xdr:rowOff>72278</xdr:rowOff>
    </xdr:to>
    <xdr:sp macro="" textlink="">
      <xdr:nvSpPr>
        <xdr:cNvPr id="668" name="フローチャート : 判断 667"/>
        <xdr:cNvSpPr/>
      </xdr:nvSpPr>
      <xdr:spPr>
        <a:xfrm>
          <a:off x="14541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88805</xdr:rowOff>
    </xdr:from>
    <xdr:ext cx="599010" cy="259045"/>
    <xdr:sp macro="" textlink="">
      <xdr:nvSpPr>
        <xdr:cNvPr id="669" name="テキスト ボックス 668"/>
        <xdr:cNvSpPr txBox="1"/>
      </xdr:nvSpPr>
      <xdr:spPr>
        <a:xfrm>
          <a:off x="14292794"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147934</xdr:rowOff>
    </xdr:from>
    <xdr:to>
      <xdr:col>19</xdr:col>
      <xdr:colOff>644525</xdr:colOff>
      <xdr:row>99</xdr:row>
      <xdr:rowOff>2363</xdr:rowOff>
    </xdr:to>
    <xdr:cxnSp macro="">
      <xdr:nvCxnSpPr>
        <xdr:cNvPr id="670" name="直線コネクタ 669"/>
        <xdr:cNvCxnSpPr/>
      </xdr:nvCxnSpPr>
      <xdr:spPr>
        <a:xfrm flipV="1">
          <a:off x="12814300" y="16950034"/>
          <a:ext cx="889000" cy="2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87134</xdr:rowOff>
    </xdr:from>
    <xdr:to>
      <xdr:col>20</xdr:col>
      <xdr:colOff>9525</xdr:colOff>
      <xdr:row>99</xdr:row>
      <xdr:rowOff>17284</xdr:rowOff>
    </xdr:to>
    <xdr:sp macro="" textlink="">
      <xdr:nvSpPr>
        <xdr:cNvPr id="671" name="フローチャート : 判断 670"/>
        <xdr:cNvSpPr/>
      </xdr:nvSpPr>
      <xdr:spPr>
        <a:xfrm>
          <a:off x="13652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33811</xdr:rowOff>
    </xdr:from>
    <xdr:ext cx="534377" cy="259045"/>
    <xdr:sp macro="" textlink="">
      <xdr:nvSpPr>
        <xdr:cNvPr id="672" name="テキスト ボックス 671"/>
        <xdr:cNvSpPr txBox="1"/>
      </xdr:nvSpPr>
      <xdr:spPr>
        <a:xfrm>
          <a:off x="13436111" y="1666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88182</xdr:rowOff>
    </xdr:from>
    <xdr:to>
      <xdr:col>18</xdr:col>
      <xdr:colOff>492125</xdr:colOff>
      <xdr:row>99</xdr:row>
      <xdr:rowOff>18332</xdr:rowOff>
    </xdr:to>
    <xdr:sp macro="" textlink="">
      <xdr:nvSpPr>
        <xdr:cNvPr id="673" name="フローチャート : 判断 672"/>
        <xdr:cNvSpPr/>
      </xdr:nvSpPr>
      <xdr:spPr>
        <a:xfrm>
          <a:off x="12763500" y="1689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34859</xdr:rowOff>
    </xdr:from>
    <xdr:ext cx="534377" cy="259045"/>
    <xdr:sp macro="" textlink="">
      <xdr:nvSpPr>
        <xdr:cNvPr id="674" name="テキスト ボックス 673"/>
        <xdr:cNvSpPr txBox="1"/>
      </xdr:nvSpPr>
      <xdr:spPr>
        <a:xfrm>
          <a:off x="12547111" y="1666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140773</xdr:rowOff>
    </xdr:from>
    <xdr:to>
      <xdr:col>23</xdr:col>
      <xdr:colOff>568325</xdr:colOff>
      <xdr:row>99</xdr:row>
      <xdr:rowOff>70923</xdr:rowOff>
    </xdr:to>
    <xdr:sp macro="" textlink="">
      <xdr:nvSpPr>
        <xdr:cNvPr id="680" name="円/楕円 679"/>
        <xdr:cNvSpPr/>
      </xdr:nvSpPr>
      <xdr:spPr>
        <a:xfrm>
          <a:off x="16268700" y="1694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55700</xdr:rowOff>
    </xdr:from>
    <xdr:ext cx="534377" cy="259045"/>
    <xdr:sp macro="" textlink="">
      <xdr:nvSpPr>
        <xdr:cNvPr id="681" name="積立金該当値テキスト"/>
        <xdr:cNvSpPr txBox="1"/>
      </xdr:nvSpPr>
      <xdr:spPr>
        <a:xfrm>
          <a:off x="16370300" y="1685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12,770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72006</xdr:rowOff>
    </xdr:from>
    <xdr:to>
      <xdr:col>22</xdr:col>
      <xdr:colOff>415925</xdr:colOff>
      <xdr:row>99</xdr:row>
      <xdr:rowOff>2156</xdr:rowOff>
    </xdr:to>
    <xdr:sp macro="" textlink="">
      <xdr:nvSpPr>
        <xdr:cNvPr id="682" name="円/楕円 681"/>
        <xdr:cNvSpPr/>
      </xdr:nvSpPr>
      <xdr:spPr>
        <a:xfrm>
          <a:off x="15430500" y="1687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164733</xdr:rowOff>
    </xdr:from>
    <xdr:ext cx="534377" cy="259045"/>
    <xdr:sp macro="" textlink="">
      <xdr:nvSpPr>
        <xdr:cNvPr id="683" name="テキスト ボックス 682"/>
        <xdr:cNvSpPr txBox="1"/>
      </xdr:nvSpPr>
      <xdr:spPr>
        <a:xfrm>
          <a:off x="15214111" y="1696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48,868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65559</xdr:rowOff>
    </xdr:from>
    <xdr:to>
      <xdr:col>21</xdr:col>
      <xdr:colOff>212725</xdr:colOff>
      <xdr:row>98</xdr:row>
      <xdr:rowOff>167159</xdr:rowOff>
    </xdr:to>
    <xdr:sp macro="" textlink="">
      <xdr:nvSpPr>
        <xdr:cNvPr id="684" name="円/楕円 683"/>
        <xdr:cNvSpPr/>
      </xdr:nvSpPr>
      <xdr:spPr>
        <a:xfrm>
          <a:off x="14541500" y="1686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158286</xdr:rowOff>
    </xdr:from>
    <xdr:ext cx="534377" cy="259045"/>
    <xdr:sp macro="" textlink="">
      <xdr:nvSpPr>
        <xdr:cNvPr id="685" name="テキスト ボックス 684"/>
        <xdr:cNvSpPr txBox="1"/>
      </xdr:nvSpPr>
      <xdr:spPr>
        <a:xfrm>
          <a:off x="14325111" y="169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52,253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97134</xdr:rowOff>
    </xdr:from>
    <xdr:to>
      <xdr:col>20</xdr:col>
      <xdr:colOff>9525</xdr:colOff>
      <xdr:row>99</xdr:row>
      <xdr:rowOff>27284</xdr:rowOff>
    </xdr:to>
    <xdr:sp macro="" textlink="">
      <xdr:nvSpPr>
        <xdr:cNvPr id="686" name="円/楕円 685"/>
        <xdr:cNvSpPr/>
      </xdr:nvSpPr>
      <xdr:spPr>
        <a:xfrm>
          <a:off x="13652500" y="1689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18411</xdr:rowOff>
    </xdr:from>
    <xdr:ext cx="534377" cy="259045"/>
    <xdr:sp macro="" textlink="">
      <xdr:nvSpPr>
        <xdr:cNvPr id="687" name="テキスト ボックス 686"/>
        <xdr:cNvSpPr txBox="1"/>
      </xdr:nvSpPr>
      <xdr:spPr>
        <a:xfrm>
          <a:off x="13436111" y="169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123013</xdr:rowOff>
    </xdr:from>
    <xdr:to>
      <xdr:col>18</xdr:col>
      <xdr:colOff>492125</xdr:colOff>
      <xdr:row>99</xdr:row>
      <xdr:rowOff>53163</xdr:rowOff>
    </xdr:to>
    <xdr:sp macro="" textlink="">
      <xdr:nvSpPr>
        <xdr:cNvPr id="688" name="円/楕円 687"/>
        <xdr:cNvSpPr/>
      </xdr:nvSpPr>
      <xdr:spPr>
        <a:xfrm>
          <a:off x="12763500" y="1692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44290</xdr:rowOff>
    </xdr:from>
    <xdr:ext cx="534377" cy="259045"/>
    <xdr:sp macro="" textlink="">
      <xdr:nvSpPr>
        <xdr:cNvPr id="689" name="テキスト ボックス 688"/>
        <xdr:cNvSpPr txBox="1"/>
      </xdr:nvSpPr>
      <xdr:spPr>
        <a:xfrm>
          <a:off x="12547111" y="1701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3" name="テキスト ボックス 70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5" name="テキスト ボックス 70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7" name="テキスト ボックス 70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9" name="テキスト ボックス 70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118212</xdr:rowOff>
    </xdr:from>
    <xdr:to>
      <xdr:col>32</xdr:col>
      <xdr:colOff>186689</xdr:colOff>
      <xdr:row>38</xdr:row>
      <xdr:rowOff>139700</xdr:rowOff>
    </xdr:to>
    <xdr:cxnSp macro="">
      <xdr:nvCxnSpPr>
        <xdr:cNvPr id="711" name="直線コネクタ 710"/>
        <xdr:cNvCxnSpPr/>
      </xdr:nvCxnSpPr>
      <xdr:spPr>
        <a:xfrm flipV="1">
          <a:off x="22159595" y="5433162"/>
          <a:ext cx="1269" cy="1221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64889</xdr:rowOff>
    </xdr:from>
    <xdr:ext cx="469744" cy="259045"/>
    <xdr:sp macro="" textlink="">
      <xdr:nvSpPr>
        <xdr:cNvPr id="714" name="投資及び出資金最大値テキスト"/>
        <xdr:cNvSpPr txBox="1"/>
      </xdr:nvSpPr>
      <xdr:spPr>
        <a:xfrm>
          <a:off x="22212300" y="520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5,344</a:t>
          </a:r>
          <a:endParaRPr kumimoji="1" lang="ja-JP" altLang="en-US" sz="1000" b="1">
            <a:latin typeface="ＭＳ Ｐゴシック"/>
          </a:endParaRPr>
        </a:p>
      </xdr:txBody>
    </xdr:sp>
    <xdr:clientData/>
  </xdr:oneCellAnchor>
  <xdr:twoCellAnchor>
    <xdr:from>
      <xdr:col>32</xdr:col>
      <xdr:colOff>98425</xdr:colOff>
      <xdr:row>31</xdr:row>
      <xdr:rowOff>118212</xdr:rowOff>
    </xdr:from>
    <xdr:to>
      <xdr:col>32</xdr:col>
      <xdr:colOff>276225</xdr:colOff>
      <xdr:row>31</xdr:row>
      <xdr:rowOff>118212</xdr:rowOff>
    </xdr:to>
    <xdr:cxnSp macro="">
      <xdr:nvCxnSpPr>
        <xdr:cNvPr id="715" name="直線コネクタ 714"/>
        <xdr:cNvCxnSpPr/>
      </xdr:nvCxnSpPr>
      <xdr:spPr>
        <a:xfrm>
          <a:off x="22072600" y="543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94437</xdr:rowOff>
    </xdr:from>
    <xdr:to>
      <xdr:col>32</xdr:col>
      <xdr:colOff>187325</xdr:colOff>
      <xdr:row>38</xdr:row>
      <xdr:rowOff>139700</xdr:rowOff>
    </xdr:to>
    <xdr:cxnSp macro="">
      <xdr:nvCxnSpPr>
        <xdr:cNvPr id="716" name="直線コネクタ 715"/>
        <xdr:cNvCxnSpPr/>
      </xdr:nvCxnSpPr>
      <xdr:spPr>
        <a:xfrm>
          <a:off x="21323300" y="6609537"/>
          <a:ext cx="8382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906</xdr:rowOff>
    </xdr:from>
    <xdr:ext cx="378565" cy="259045"/>
    <xdr:sp macro="" textlink="">
      <xdr:nvSpPr>
        <xdr:cNvPr id="717" name="投資及び出資金平均値テキスト"/>
        <xdr:cNvSpPr txBox="1"/>
      </xdr:nvSpPr>
      <xdr:spPr>
        <a:xfrm>
          <a:off x="22212300" y="63445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149479</xdr:rowOff>
    </xdr:from>
    <xdr:to>
      <xdr:col>32</xdr:col>
      <xdr:colOff>238125</xdr:colOff>
      <xdr:row>38</xdr:row>
      <xdr:rowOff>79629</xdr:rowOff>
    </xdr:to>
    <xdr:sp macro="" textlink="">
      <xdr:nvSpPr>
        <xdr:cNvPr id="718" name="フローチャート : 判断 717"/>
        <xdr:cNvSpPr/>
      </xdr:nvSpPr>
      <xdr:spPr>
        <a:xfrm>
          <a:off x="22110700" y="649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94437</xdr:rowOff>
    </xdr:from>
    <xdr:to>
      <xdr:col>31</xdr:col>
      <xdr:colOff>34925</xdr:colOff>
      <xdr:row>38</xdr:row>
      <xdr:rowOff>139700</xdr:rowOff>
    </xdr:to>
    <xdr:cxnSp macro="">
      <xdr:nvCxnSpPr>
        <xdr:cNvPr id="719" name="直線コネクタ 718"/>
        <xdr:cNvCxnSpPr/>
      </xdr:nvCxnSpPr>
      <xdr:spPr>
        <a:xfrm flipV="1">
          <a:off x="20434300" y="6609537"/>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50267</xdr:rowOff>
    </xdr:from>
    <xdr:to>
      <xdr:col>31</xdr:col>
      <xdr:colOff>85725</xdr:colOff>
      <xdr:row>37</xdr:row>
      <xdr:rowOff>151867</xdr:rowOff>
    </xdr:to>
    <xdr:sp macro="" textlink="">
      <xdr:nvSpPr>
        <xdr:cNvPr id="720" name="フローチャート : 判断 719"/>
        <xdr:cNvSpPr/>
      </xdr:nvSpPr>
      <xdr:spPr>
        <a:xfrm>
          <a:off x="21272500" y="63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168394</xdr:rowOff>
    </xdr:from>
    <xdr:ext cx="378565" cy="259045"/>
    <xdr:sp macro="" textlink="">
      <xdr:nvSpPr>
        <xdr:cNvPr id="721" name="テキスト ボックス 720"/>
        <xdr:cNvSpPr txBox="1"/>
      </xdr:nvSpPr>
      <xdr:spPr>
        <a:xfrm>
          <a:off x="21134017" y="616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2" name="直線コネクタ 72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6604</xdr:rowOff>
    </xdr:from>
    <xdr:to>
      <xdr:col>29</xdr:col>
      <xdr:colOff>568325</xdr:colOff>
      <xdr:row>37</xdr:row>
      <xdr:rowOff>108204</xdr:rowOff>
    </xdr:to>
    <xdr:sp macro="" textlink="">
      <xdr:nvSpPr>
        <xdr:cNvPr id="723" name="フローチャート : 判断 722"/>
        <xdr:cNvSpPr/>
      </xdr:nvSpPr>
      <xdr:spPr>
        <a:xfrm>
          <a:off x="20383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124731</xdr:rowOff>
    </xdr:from>
    <xdr:ext cx="469744" cy="259045"/>
    <xdr:sp macro="" textlink="">
      <xdr:nvSpPr>
        <xdr:cNvPr id="724" name="テキスト ボックス 723"/>
        <xdr:cNvSpPr txBox="1"/>
      </xdr:nvSpPr>
      <xdr:spPr>
        <a:xfrm>
          <a:off x="20199427" y="612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5" name="直線コネクタ 72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69012</xdr:rowOff>
    </xdr:from>
    <xdr:to>
      <xdr:col>28</xdr:col>
      <xdr:colOff>365125</xdr:colOff>
      <xdr:row>36</xdr:row>
      <xdr:rowOff>170612</xdr:rowOff>
    </xdr:to>
    <xdr:sp macro="" textlink="">
      <xdr:nvSpPr>
        <xdr:cNvPr id="726" name="フローチャート : 判断 725"/>
        <xdr:cNvSpPr/>
      </xdr:nvSpPr>
      <xdr:spPr>
        <a:xfrm>
          <a:off x="19494500" y="624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15689</xdr:rowOff>
    </xdr:from>
    <xdr:ext cx="469744" cy="259045"/>
    <xdr:sp macro="" textlink="">
      <xdr:nvSpPr>
        <xdr:cNvPr id="727" name="テキスト ボックス 726"/>
        <xdr:cNvSpPr txBox="1"/>
      </xdr:nvSpPr>
      <xdr:spPr>
        <a:xfrm>
          <a:off x="19310427" y="601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128905</xdr:rowOff>
    </xdr:from>
    <xdr:to>
      <xdr:col>27</xdr:col>
      <xdr:colOff>161925</xdr:colOff>
      <xdr:row>37</xdr:row>
      <xdr:rowOff>59055</xdr:rowOff>
    </xdr:to>
    <xdr:sp macro="" textlink="">
      <xdr:nvSpPr>
        <xdr:cNvPr id="728" name="フローチャート : 判断 727"/>
        <xdr:cNvSpPr/>
      </xdr:nvSpPr>
      <xdr:spPr>
        <a:xfrm>
          <a:off x="18605500" y="630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75582</xdr:rowOff>
    </xdr:from>
    <xdr:ext cx="469744" cy="259045"/>
    <xdr:sp macro="" textlink="">
      <xdr:nvSpPr>
        <xdr:cNvPr id="729" name="テキスト ボックス 728"/>
        <xdr:cNvSpPr txBox="1"/>
      </xdr:nvSpPr>
      <xdr:spPr>
        <a:xfrm>
          <a:off x="18421427" y="607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5" name="円/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43637</xdr:rowOff>
    </xdr:from>
    <xdr:to>
      <xdr:col>31</xdr:col>
      <xdr:colOff>85725</xdr:colOff>
      <xdr:row>38</xdr:row>
      <xdr:rowOff>145237</xdr:rowOff>
    </xdr:to>
    <xdr:sp macro="" textlink="">
      <xdr:nvSpPr>
        <xdr:cNvPr id="737" name="円/楕円 736"/>
        <xdr:cNvSpPr/>
      </xdr:nvSpPr>
      <xdr:spPr>
        <a:xfrm>
          <a:off x="21272500" y="65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136364</xdr:rowOff>
    </xdr:from>
    <xdr:ext cx="378565" cy="259045"/>
    <xdr:sp macro="" textlink="">
      <xdr:nvSpPr>
        <xdr:cNvPr id="738" name="テキスト ボックス 737"/>
        <xdr:cNvSpPr txBox="1"/>
      </xdr:nvSpPr>
      <xdr:spPr>
        <a:xfrm>
          <a:off x="21134017" y="6651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9" name="円/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0" name="テキスト ボックス 73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1" name="円/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2" name="テキスト ボックス 74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3" name="円/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4" name="テキスト ボックス 74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0" name="テキスト ボックス 759"/>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2" name="テキスト ボックス 761"/>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4" name="テキスト ボックス 76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6" name="テキスト ボックス 76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112040</xdr:rowOff>
    </xdr:from>
    <xdr:to>
      <xdr:col>32</xdr:col>
      <xdr:colOff>186689</xdr:colOff>
      <xdr:row>59</xdr:row>
      <xdr:rowOff>44450</xdr:rowOff>
    </xdr:to>
    <xdr:cxnSp macro="">
      <xdr:nvCxnSpPr>
        <xdr:cNvPr id="768" name="直線コネクタ 767"/>
        <xdr:cNvCxnSpPr/>
      </xdr:nvCxnSpPr>
      <xdr:spPr>
        <a:xfrm flipV="1">
          <a:off x="22159595" y="8855990"/>
          <a:ext cx="1269" cy="13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56336</xdr:rowOff>
    </xdr:from>
    <xdr:ext cx="249299" cy="259045"/>
    <xdr:sp macro="" textlink="">
      <xdr:nvSpPr>
        <xdr:cNvPr id="769" name="貸付金最小値テキスト"/>
        <xdr:cNvSpPr txBox="1"/>
      </xdr:nvSpPr>
      <xdr:spPr>
        <a:xfrm>
          <a:off x="22212300" y="10171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58717</xdr:rowOff>
    </xdr:from>
    <xdr:ext cx="599010" cy="259045"/>
    <xdr:sp macro="" textlink="">
      <xdr:nvSpPr>
        <xdr:cNvPr id="771" name="貸付金最大値テキスト"/>
        <xdr:cNvSpPr txBox="1"/>
      </xdr:nvSpPr>
      <xdr:spPr>
        <a:xfrm>
          <a:off x="22212300" y="86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171,130</a:t>
          </a:r>
          <a:endParaRPr kumimoji="1" lang="ja-JP" altLang="en-US" sz="1000" b="1">
            <a:latin typeface="ＭＳ Ｐゴシック"/>
          </a:endParaRPr>
        </a:p>
      </xdr:txBody>
    </xdr:sp>
    <xdr:clientData/>
  </xdr:oneCellAnchor>
  <xdr:twoCellAnchor>
    <xdr:from>
      <xdr:col>32</xdr:col>
      <xdr:colOff>98425</xdr:colOff>
      <xdr:row>51</xdr:row>
      <xdr:rowOff>112040</xdr:rowOff>
    </xdr:from>
    <xdr:to>
      <xdr:col>32</xdr:col>
      <xdr:colOff>276225</xdr:colOff>
      <xdr:row>51</xdr:row>
      <xdr:rowOff>112040</xdr:rowOff>
    </xdr:to>
    <xdr:cxnSp macro="">
      <xdr:nvCxnSpPr>
        <xdr:cNvPr id="772" name="直線コネクタ 771"/>
        <xdr:cNvCxnSpPr/>
      </xdr:nvCxnSpPr>
      <xdr:spPr>
        <a:xfrm>
          <a:off x="22072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3" name="直線コネクタ 77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145236</xdr:rowOff>
    </xdr:from>
    <xdr:ext cx="469744" cy="259045"/>
    <xdr:sp macro="" textlink="">
      <xdr:nvSpPr>
        <xdr:cNvPr id="774" name="貸付金平均値テキスト"/>
        <xdr:cNvSpPr txBox="1"/>
      </xdr:nvSpPr>
      <xdr:spPr>
        <a:xfrm>
          <a:off x="22212300" y="9917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122359</xdr:rowOff>
    </xdr:from>
    <xdr:to>
      <xdr:col>32</xdr:col>
      <xdr:colOff>238125</xdr:colOff>
      <xdr:row>59</xdr:row>
      <xdr:rowOff>52509</xdr:rowOff>
    </xdr:to>
    <xdr:sp macro="" textlink="">
      <xdr:nvSpPr>
        <xdr:cNvPr id="775" name="フローチャート : 判断 774"/>
        <xdr:cNvSpPr/>
      </xdr:nvSpPr>
      <xdr:spPr>
        <a:xfrm>
          <a:off x="22110700" y="100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6" name="直線コネクタ 77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103508</xdr:rowOff>
    </xdr:from>
    <xdr:to>
      <xdr:col>31</xdr:col>
      <xdr:colOff>85725</xdr:colOff>
      <xdr:row>59</xdr:row>
      <xdr:rowOff>33658</xdr:rowOff>
    </xdr:to>
    <xdr:sp macro="" textlink="">
      <xdr:nvSpPr>
        <xdr:cNvPr id="777" name="フローチャート : 判断 776"/>
        <xdr:cNvSpPr/>
      </xdr:nvSpPr>
      <xdr:spPr>
        <a:xfrm>
          <a:off x="212725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50185</xdr:rowOff>
    </xdr:from>
    <xdr:ext cx="469744" cy="259045"/>
    <xdr:sp macro="" textlink="">
      <xdr:nvSpPr>
        <xdr:cNvPr id="778" name="テキスト ボックス 777"/>
        <xdr:cNvSpPr txBox="1"/>
      </xdr:nvSpPr>
      <xdr:spPr>
        <a:xfrm>
          <a:off x="21088427" y="982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9" name="直線コネクタ 77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142964</xdr:rowOff>
    </xdr:from>
    <xdr:to>
      <xdr:col>29</xdr:col>
      <xdr:colOff>568325</xdr:colOff>
      <xdr:row>59</xdr:row>
      <xdr:rowOff>73114</xdr:rowOff>
    </xdr:to>
    <xdr:sp macro="" textlink="">
      <xdr:nvSpPr>
        <xdr:cNvPr id="780" name="フローチャート : 判断 779"/>
        <xdr:cNvSpPr/>
      </xdr:nvSpPr>
      <xdr:spPr>
        <a:xfrm>
          <a:off x="20383500" y="10087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89641</xdr:rowOff>
    </xdr:from>
    <xdr:ext cx="469744" cy="259045"/>
    <xdr:sp macro="" textlink="">
      <xdr:nvSpPr>
        <xdr:cNvPr id="781" name="テキスト ボックス 780"/>
        <xdr:cNvSpPr txBox="1"/>
      </xdr:nvSpPr>
      <xdr:spPr>
        <a:xfrm>
          <a:off x="20199427" y="986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2" name="直線コネクタ 78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142666</xdr:rowOff>
    </xdr:from>
    <xdr:to>
      <xdr:col>28</xdr:col>
      <xdr:colOff>365125</xdr:colOff>
      <xdr:row>59</xdr:row>
      <xdr:rowOff>72816</xdr:rowOff>
    </xdr:to>
    <xdr:sp macro="" textlink="">
      <xdr:nvSpPr>
        <xdr:cNvPr id="783" name="フローチャート : 判断 782"/>
        <xdr:cNvSpPr/>
      </xdr:nvSpPr>
      <xdr:spPr>
        <a:xfrm>
          <a:off x="19494500" y="1008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89343</xdr:rowOff>
    </xdr:from>
    <xdr:ext cx="469744" cy="259045"/>
    <xdr:sp macro="" textlink="">
      <xdr:nvSpPr>
        <xdr:cNvPr id="784" name="テキスト ボックス 783"/>
        <xdr:cNvSpPr txBox="1"/>
      </xdr:nvSpPr>
      <xdr:spPr>
        <a:xfrm>
          <a:off x="19310427" y="986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139779</xdr:rowOff>
    </xdr:from>
    <xdr:to>
      <xdr:col>27</xdr:col>
      <xdr:colOff>161925</xdr:colOff>
      <xdr:row>59</xdr:row>
      <xdr:rowOff>69929</xdr:rowOff>
    </xdr:to>
    <xdr:sp macro="" textlink="">
      <xdr:nvSpPr>
        <xdr:cNvPr id="785" name="フローチャート : 判断 784"/>
        <xdr:cNvSpPr/>
      </xdr:nvSpPr>
      <xdr:spPr>
        <a:xfrm>
          <a:off x="18605500" y="1008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86456</xdr:rowOff>
    </xdr:from>
    <xdr:ext cx="469744" cy="259045"/>
    <xdr:sp macro="" textlink="">
      <xdr:nvSpPr>
        <xdr:cNvPr id="786" name="テキスト ボックス 785"/>
        <xdr:cNvSpPr txBox="1"/>
      </xdr:nvSpPr>
      <xdr:spPr>
        <a:xfrm>
          <a:off x="18421427" y="985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2" name="円/楕円 79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100786</xdr:rowOff>
    </xdr:from>
    <xdr:ext cx="249299" cy="259045"/>
    <xdr:sp macro="" textlink="">
      <xdr:nvSpPr>
        <xdr:cNvPr id="793" name="貸付金該当値テキスト"/>
        <xdr:cNvSpPr txBox="1"/>
      </xdr:nvSpPr>
      <xdr:spPr>
        <a:xfrm>
          <a:off x="22212300" y="10044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4" name="円/楕円 79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5" name="テキスト ボックス 79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6" name="円/楕円 79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7" name="テキスト ボックス 79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8" name="円/楕円 79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9" name="テキスト ボックス 79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0" name="円/楕円 79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1" name="テキスト ボックス 80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3" name="テキスト ボックス 81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7" name="テキスト ボックス 81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9" name="テキスト ボックス 81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133162</xdr:rowOff>
    </xdr:from>
    <xdr:to>
      <xdr:col>32</xdr:col>
      <xdr:colOff>186689</xdr:colOff>
      <xdr:row>78</xdr:row>
      <xdr:rowOff>36449</xdr:rowOff>
    </xdr:to>
    <xdr:cxnSp macro="">
      <xdr:nvCxnSpPr>
        <xdr:cNvPr id="825" name="直線コネクタ 824"/>
        <xdr:cNvCxnSpPr/>
      </xdr:nvCxnSpPr>
      <xdr:spPr>
        <a:xfrm flipV="1">
          <a:off x="22159595" y="11963212"/>
          <a:ext cx="1269" cy="144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40276</xdr:rowOff>
    </xdr:from>
    <xdr:ext cx="534377" cy="259045"/>
    <xdr:sp macro="" textlink="">
      <xdr:nvSpPr>
        <xdr:cNvPr id="826" name="繰出金最小値テキスト"/>
        <xdr:cNvSpPr txBox="1"/>
      </xdr:nvSpPr>
      <xdr:spPr>
        <a:xfrm>
          <a:off x="22212300" y="134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23,550</a:t>
          </a:r>
          <a:endParaRPr kumimoji="1" lang="ja-JP" altLang="en-US" sz="1000" b="1">
            <a:latin typeface="ＭＳ Ｐゴシック"/>
          </a:endParaRPr>
        </a:p>
      </xdr:txBody>
    </xdr:sp>
    <xdr:clientData/>
  </xdr:oneCellAnchor>
  <xdr:twoCellAnchor>
    <xdr:from>
      <xdr:col>32</xdr:col>
      <xdr:colOff>98425</xdr:colOff>
      <xdr:row>78</xdr:row>
      <xdr:rowOff>36449</xdr:rowOff>
    </xdr:from>
    <xdr:to>
      <xdr:col>32</xdr:col>
      <xdr:colOff>276225</xdr:colOff>
      <xdr:row>78</xdr:row>
      <xdr:rowOff>36449</xdr:rowOff>
    </xdr:to>
    <xdr:cxnSp macro="">
      <xdr:nvCxnSpPr>
        <xdr:cNvPr id="827" name="直線コネクタ 826"/>
        <xdr:cNvCxnSpPr/>
      </xdr:nvCxnSpPr>
      <xdr:spPr>
        <a:xfrm>
          <a:off x="22072600" y="1340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79839</xdr:rowOff>
    </xdr:from>
    <xdr:ext cx="599010" cy="259045"/>
    <xdr:sp macro="" textlink="">
      <xdr:nvSpPr>
        <xdr:cNvPr id="828" name="繰出金最大値テキスト"/>
        <xdr:cNvSpPr txBox="1"/>
      </xdr:nvSpPr>
      <xdr:spPr>
        <a:xfrm>
          <a:off x="22212300" y="1173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213,358</a:t>
          </a:r>
          <a:endParaRPr kumimoji="1" lang="ja-JP" altLang="en-US" sz="1000" b="1">
            <a:latin typeface="ＭＳ Ｐゴシック"/>
          </a:endParaRPr>
        </a:p>
      </xdr:txBody>
    </xdr:sp>
    <xdr:clientData/>
  </xdr:oneCellAnchor>
  <xdr:twoCellAnchor>
    <xdr:from>
      <xdr:col>32</xdr:col>
      <xdr:colOff>98425</xdr:colOff>
      <xdr:row>69</xdr:row>
      <xdr:rowOff>133162</xdr:rowOff>
    </xdr:from>
    <xdr:to>
      <xdr:col>32</xdr:col>
      <xdr:colOff>276225</xdr:colOff>
      <xdr:row>69</xdr:row>
      <xdr:rowOff>133162</xdr:rowOff>
    </xdr:to>
    <xdr:cxnSp macro="">
      <xdr:nvCxnSpPr>
        <xdr:cNvPr id="829" name="直線コネクタ 828"/>
        <xdr:cNvCxnSpPr/>
      </xdr:nvCxnSpPr>
      <xdr:spPr>
        <a:xfrm>
          <a:off x="22072600" y="1196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29926</xdr:rowOff>
    </xdr:from>
    <xdr:to>
      <xdr:col>32</xdr:col>
      <xdr:colOff>187325</xdr:colOff>
      <xdr:row>75</xdr:row>
      <xdr:rowOff>100175</xdr:rowOff>
    </xdr:to>
    <xdr:cxnSp macro="">
      <xdr:nvCxnSpPr>
        <xdr:cNvPr id="830" name="直線コネクタ 829"/>
        <xdr:cNvCxnSpPr/>
      </xdr:nvCxnSpPr>
      <xdr:spPr>
        <a:xfrm flipV="1">
          <a:off x="21323300" y="12888676"/>
          <a:ext cx="838200" cy="7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66415</xdr:rowOff>
    </xdr:from>
    <xdr:ext cx="599010" cy="259045"/>
    <xdr:sp macro="" textlink="">
      <xdr:nvSpPr>
        <xdr:cNvPr id="831" name="繰出金平均値テキスト"/>
        <xdr:cNvSpPr txBox="1"/>
      </xdr:nvSpPr>
      <xdr:spPr>
        <a:xfrm>
          <a:off x="22212300" y="12582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105,953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43538</xdr:rowOff>
    </xdr:from>
    <xdr:to>
      <xdr:col>32</xdr:col>
      <xdr:colOff>238125</xdr:colOff>
      <xdr:row>74</xdr:row>
      <xdr:rowOff>145138</xdr:rowOff>
    </xdr:to>
    <xdr:sp macro="" textlink="">
      <xdr:nvSpPr>
        <xdr:cNvPr id="832" name="フローチャート : 判断 831"/>
        <xdr:cNvSpPr/>
      </xdr:nvSpPr>
      <xdr:spPr>
        <a:xfrm>
          <a:off x="221107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78138</xdr:rowOff>
    </xdr:from>
    <xdr:to>
      <xdr:col>31</xdr:col>
      <xdr:colOff>34925</xdr:colOff>
      <xdr:row>75</xdr:row>
      <xdr:rowOff>100175</xdr:rowOff>
    </xdr:to>
    <xdr:cxnSp macro="">
      <xdr:nvCxnSpPr>
        <xdr:cNvPr id="833" name="直線コネクタ 832"/>
        <xdr:cNvCxnSpPr/>
      </xdr:nvCxnSpPr>
      <xdr:spPr>
        <a:xfrm>
          <a:off x="20434300" y="12936888"/>
          <a:ext cx="889000" cy="2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60500</xdr:rowOff>
    </xdr:from>
    <xdr:to>
      <xdr:col>31</xdr:col>
      <xdr:colOff>85725</xdr:colOff>
      <xdr:row>74</xdr:row>
      <xdr:rowOff>162100</xdr:rowOff>
    </xdr:to>
    <xdr:sp macro="" textlink="">
      <xdr:nvSpPr>
        <xdr:cNvPr id="834" name="フローチャート : 判断 833"/>
        <xdr:cNvSpPr/>
      </xdr:nvSpPr>
      <xdr:spPr>
        <a:xfrm>
          <a:off x="21272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7177</xdr:rowOff>
    </xdr:from>
    <xdr:ext cx="599010" cy="259045"/>
    <xdr:sp macro="" textlink="">
      <xdr:nvSpPr>
        <xdr:cNvPr id="835" name="テキスト ボックス 834"/>
        <xdr:cNvSpPr txBox="1"/>
      </xdr:nvSpPr>
      <xdr:spPr>
        <a:xfrm>
          <a:off x="21023794"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78138</xdr:rowOff>
    </xdr:from>
    <xdr:to>
      <xdr:col>29</xdr:col>
      <xdr:colOff>517525</xdr:colOff>
      <xdr:row>75</xdr:row>
      <xdr:rowOff>163581</xdr:rowOff>
    </xdr:to>
    <xdr:cxnSp macro="">
      <xdr:nvCxnSpPr>
        <xdr:cNvPr id="836" name="直線コネクタ 835"/>
        <xdr:cNvCxnSpPr/>
      </xdr:nvCxnSpPr>
      <xdr:spPr>
        <a:xfrm flipV="1">
          <a:off x="19545300" y="12936888"/>
          <a:ext cx="889000" cy="8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144755</xdr:rowOff>
    </xdr:from>
    <xdr:to>
      <xdr:col>29</xdr:col>
      <xdr:colOff>568325</xdr:colOff>
      <xdr:row>76</xdr:row>
      <xdr:rowOff>74904</xdr:rowOff>
    </xdr:to>
    <xdr:sp macro="" textlink="">
      <xdr:nvSpPr>
        <xdr:cNvPr id="837" name="フローチャート : 判断 836"/>
        <xdr:cNvSpPr/>
      </xdr:nvSpPr>
      <xdr:spPr>
        <a:xfrm>
          <a:off x="20383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66031</xdr:rowOff>
    </xdr:from>
    <xdr:ext cx="534377" cy="259045"/>
    <xdr:sp macro="" textlink="">
      <xdr:nvSpPr>
        <xdr:cNvPr id="838" name="テキスト ボックス 837"/>
        <xdr:cNvSpPr txBox="1"/>
      </xdr:nvSpPr>
      <xdr:spPr>
        <a:xfrm>
          <a:off x="20167111" y="1309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93957</xdr:rowOff>
    </xdr:from>
    <xdr:to>
      <xdr:col>28</xdr:col>
      <xdr:colOff>314325</xdr:colOff>
      <xdr:row>75</xdr:row>
      <xdr:rowOff>163581</xdr:rowOff>
    </xdr:to>
    <xdr:cxnSp macro="">
      <xdr:nvCxnSpPr>
        <xdr:cNvPr id="839" name="直線コネクタ 838"/>
        <xdr:cNvCxnSpPr/>
      </xdr:nvCxnSpPr>
      <xdr:spPr>
        <a:xfrm>
          <a:off x="18656300" y="12952707"/>
          <a:ext cx="889000" cy="6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162075</xdr:rowOff>
    </xdr:from>
    <xdr:to>
      <xdr:col>28</xdr:col>
      <xdr:colOff>365125</xdr:colOff>
      <xdr:row>76</xdr:row>
      <xdr:rowOff>92225</xdr:rowOff>
    </xdr:to>
    <xdr:sp macro="" textlink="">
      <xdr:nvSpPr>
        <xdr:cNvPr id="840" name="フローチャート : 判断 839"/>
        <xdr:cNvSpPr/>
      </xdr:nvSpPr>
      <xdr:spPr>
        <a:xfrm>
          <a:off x="19494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83352</xdr:rowOff>
    </xdr:from>
    <xdr:ext cx="534377" cy="259045"/>
    <xdr:sp macro="" textlink="">
      <xdr:nvSpPr>
        <xdr:cNvPr id="841" name="テキスト ボックス 840"/>
        <xdr:cNvSpPr txBox="1"/>
      </xdr:nvSpPr>
      <xdr:spPr>
        <a:xfrm>
          <a:off x="19278111" y="1311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168529</xdr:rowOff>
    </xdr:from>
    <xdr:to>
      <xdr:col>27</xdr:col>
      <xdr:colOff>161925</xdr:colOff>
      <xdr:row>76</xdr:row>
      <xdr:rowOff>98679</xdr:rowOff>
    </xdr:to>
    <xdr:sp macro="" textlink="">
      <xdr:nvSpPr>
        <xdr:cNvPr id="842" name="フローチャート : 判断 841"/>
        <xdr:cNvSpPr/>
      </xdr:nvSpPr>
      <xdr:spPr>
        <a:xfrm>
          <a:off x="18605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89806</xdr:rowOff>
    </xdr:from>
    <xdr:ext cx="534377" cy="259045"/>
    <xdr:sp macro="" textlink="">
      <xdr:nvSpPr>
        <xdr:cNvPr id="843" name="テキスト ボックス 842"/>
        <xdr:cNvSpPr txBox="1"/>
      </xdr:nvSpPr>
      <xdr:spPr>
        <a:xfrm>
          <a:off x="18389111" y="1312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150576</xdr:rowOff>
    </xdr:from>
    <xdr:to>
      <xdr:col>32</xdr:col>
      <xdr:colOff>238125</xdr:colOff>
      <xdr:row>75</xdr:row>
      <xdr:rowOff>80726</xdr:rowOff>
    </xdr:to>
    <xdr:sp macro="" textlink="">
      <xdr:nvSpPr>
        <xdr:cNvPr id="849" name="円/楕円 848"/>
        <xdr:cNvSpPr/>
      </xdr:nvSpPr>
      <xdr:spPr>
        <a:xfrm>
          <a:off x="22110700" y="1283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129003</xdr:rowOff>
    </xdr:from>
    <xdr:ext cx="534377" cy="259045"/>
    <xdr:sp macro="" textlink="">
      <xdr:nvSpPr>
        <xdr:cNvPr id="850" name="繰出金該当値テキスト"/>
        <xdr:cNvSpPr txBox="1"/>
      </xdr:nvSpPr>
      <xdr:spPr>
        <a:xfrm>
          <a:off x="22212300" y="1281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91,906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49375</xdr:rowOff>
    </xdr:from>
    <xdr:to>
      <xdr:col>31</xdr:col>
      <xdr:colOff>85725</xdr:colOff>
      <xdr:row>75</xdr:row>
      <xdr:rowOff>150975</xdr:rowOff>
    </xdr:to>
    <xdr:sp macro="" textlink="">
      <xdr:nvSpPr>
        <xdr:cNvPr id="851" name="円/楕円 850"/>
        <xdr:cNvSpPr/>
      </xdr:nvSpPr>
      <xdr:spPr>
        <a:xfrm>
          <a:off x="21272500" y="129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142102</xdr:rowOff>
    </xdr:from>
    <xdr:ext cx="534377" cy="259045"/>
    <xdr:sp macro="" textlink="">
      <xdr:nvSpPr>
        <xdr:cNvPr id="852" name="テキスト ボックス 851"/>
        <xdr:cNvSpPr txBox="1"/>
      </xdr:nvSpPr>
      <xdr:spPr>
        <a:xfrm>
          <a:off x="21056111" y="1300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82,687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27338</xdr:rowOff>
    </xdr:from>
    <xdr:to>
      <xdr:col>29</xdr:col>
      <xdr:colOff>568325</xdr:colOff>
      <xdr:row>75</xdr:row>
      <xdr:rowOff>128938</xdr:rowOff>
    </xdr:to>
    <xdr:sp macro="" textlink="">
      <xdr:nvSpPr>
        <xdr:cNvPr id="853" name="円/楕円 852"/>
        <xdr:cNvSpPr/>
      </xdr:nvSpPr>
      <xdr:spPr>
        <a:xfrm>
          <a:off x="20383500" y="1288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145465</xdr:rowOff>
    </xdr:from>
    <xdr:ext cx="534377" cy="259045"/>
    <xdr:sp macro="" textlink="">
      <xdr:nvSpPr>
        <xdr:cNvPr id="854" name="テキスト ボックス 853"/>
        <xdr:cNvSpPr txBox="1"/>
      </xdr:nvSpPr>
      <xdr:spPr>
        <a:xfrm>
          <a:off x="20167111" y="1266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85,579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112781</xdr:rowOff>
    </xdr:from>
    <xdr:to>
      <xdr:col>28</xdr:col>
      <xdr:colOff>365125</xdr:colOff>
      <xdr:row>76</xdr:row>
      <xdr:rowOff>42931</xdr:rowOff>
    </xdr:to>
    <xdr:sp macro="" textlink="">
      <xdr:nvSpPr>
        <xdr:cNvPr id="855" name="円/楕円 854"/>
        <xdr:cNvSpPr/>
      </xdr:nvSpPr>
      <xdr:spPr>
        <a:xfrm>
          <a:off x="19494500" y="129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59458</xdr:rowOff>
    </xdr:from>
    <xdr:ext cx="534377" cy="259045"/>
    <xdr:sp macro="" textlink="">
      <xdr:nvSpPr>
        <xdr:cNvPr id="856" name="テキスト ボックス 855"/>
        <xdr:cNvSpPr txBox="1"/>
      </xdr:nvSpPr>
      <xdr:spPr>
        <a:xfrm>
          <a:off x="19278111" y="1274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74,366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43157</xdr:rowOff>
    </xdr:from>
    <xdr:to>
      <xdr:col>27</xdr:col>
      <xdr:colOff>161925</xdr:colOff>
      <xdr:row>75</xdr:row>
      <xdr:rowOff>144757</xdr:rowOff>
    </xdr:to>
    <xdr:sp macro="" textlink="">
      <xdr:nvSpPr>
        <xdr:cNvPr id="857" name="円/楕円 856"/>
        <xdr:cNvSpPr/>
      </xdr:nvSpPr>
      <xdr:spPr>
        <a:xfrm>
          <a:off x="18605500" y="1290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161284</xdr:rowOff>
    </xdr:from>
    <xdr:ext cx="534377" cy="259045"/>
    <xdr:sp macro="" textlink="">
      <xdr:nvSpPr>
        <xdr:cNvPr id="858" name="テキスト ボックス 857"/>
        <xdr:cNvSpPr txBox="1"/>
      </xdr:nvSpPr>
      <xdr:spPr>
        <a:xfrm>
          <a:off x="18389111" y="1267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83,503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aseline="0">
              <a:solidFill>
                <a:schemeClr val="dk1"/>
              </a:solidFill>
              <a:effectLst/>
              <a:latin typeface="+mn-lt"/>
              <a:ea typeface="+mn-ea"/>
              <a:cs typeface="+mn-cs"/>
            </a:rPr>
            <a:t>　歳出決算総額は、住民一人当たり</a:t>
          </a:r>
          <a:r>
            <a:rPr kumimoji="1" lang="en-US" altLang="ja-JP" sz="1300" baseline="0">
              <a:solidFill>
                <a:schemeClr val="dk1"/>
              </a:solidFill>
              <a:effectLst/>
              <a:latin typeface="+mn-lt"/>
              <a:ea typeface="+mn-ea"/>
              <a:cs typeface="+mn-cs"/>
            </a:rPr>
            <a:t>620,844</a:t>
          </a:r>
          <a:r>
            <a:rPr kumimoji="1" lang="ja-JP" altLang="ja-JP" sz="1300" baseline="0">
              <a:solidFill>
                <a:schemeClr val="dk1"/>
              </a:solidFill>
              <a:effectLst/>
              <a:latin typeface="+mn-lt"/>
              <a:ea typeface="+mn-ea"/>
              <a:cs typeface="+mn-cs"/>
            </a:rPr>
            <a:t>円となっている。</a:t>
          </a:r>
          <a:r>
            <a:rPr kumimoji="1" lang="ja-JP" altLang="en-US" sz="1300" baseline="0">
              <a:solidFill>
                <a:schemeClr val="dk1"/>
              </a:solidFill>
              <a:effectLst/>
              <a:latin typeface="+mn-lt"/>
              <a:ea typeface="+mn-ea"/>
              <a:cs typeface="+mn-cs"/>
            </a:rPr>
            <a:t>平成２８年度は除雪関係経費の増加で維持補修費がほぼ倍増となり類似団体平均をやや上回ったほかは、いずれの経費についても類似団体平均を下回っている。中でも人件費や物件費については職員数の削減や施設管理経費の節減の効果もあり、類似団体平均を大きく下回っている。今後もこれまでと同様の取り組みを続けコスト軽減を図る。</a:t>
          </a:r>
          <a:endParaRPr kumimoji="1" lang="en-US" altLang="ja-JP" sz="1300" baseline="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秋田県井川町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4,953
4,948
47.95
3,413,478
3,075,040
199,711
2,225,698
3,087,500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96348</xdr:rowOff>
    </xdr:from>
    <xdr:to>
      <xdr:col>6</xdr:col>
      <xdr:colOff>510540</xdr:colOff>
      <xdr:row>38</xdr:row>
      <xdr:rowOff>138720</xdr:rowOff>
    </xdr:to>
    <xdr:cxnSp macro="">
      <xdr:nvCxnSpPr>
        <xdr:cNvPr id="57" name="直線コネクタ 56"/>
        <xdr:cNvCxnSpPr/>
      </xdr:nvCxnSpPr>
      <xdr:spPr>
        <a:xfrm flipV="1">
          <a:off x="4633595" y="5239848"/>
          <a:ext cx="1270" cy="141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142547</xdr:rowOff>
    </xdr:from>
    <xdr:ext cx="469744" cy="259045"/>
    <xdr:sp macro="" textlink="">
      <xdr:nvSpPr>
        <xdr:cNvPr id="58" name="議会費最小値テキスト"/>
        <xdr:cNvSpPr txBox="1"/>
      </xdr:nvSpPr>
      <xdr:spPr>
        <a:xfrm>
          <a:off x="4686300" y="66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8,060</a:t>
          </a:r>
          <a:endParaRPr kumimoji="1" lang="ja-JP" altLang="en-US" sz="1000" b="1">
            <a:latin typeface="ＭＳ Ｐゴシック"/>
          </a:endParaRPr>
        </a:p>
      </xdr:txBody>
    </xdr:sp>
    <xdr:clientData/>
  </xdr:oneCellAnchor>
  <xdr:twoCellAnchor>
    <xdr:from>
      <xdr:col>6</xdr:col>
      <xdr:colOff>422275</xdr:colOff>
      <xdr:row>38</xdr:row>
      <xdr:rowOff>138720</xdr:rowOff>
    </xdr:from>
    <xdr:to>
      <xdr:col>6</xdr:col>
      <xdr:colOff>600075</xdr:colOff>
      <xdr:row>38</xdr:row>
      <xdr:rowOff>138720</xdr:rowOff>
    </xdr:to>
    <xdr:cxnSp macro="">
      <xdr:nvCxnSpPr>
        <xdr:cNvPr id="59" name="直線コネクタ 58"/>
        <xdr:cNvCxnSpPr/>
      </xdr:nvCxnSpPr>
      <xdr:spPr>
        <a:xfrm>
          <a:off x="4546600" y="665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43025</xdr:rowOff>
    </xdr:from>
    <xdr:ext cx="534377" cy="259045"/>
    <xdr:sp macro="" textlink="">
      <xdr:nvSpPr>
        <xdr:cNvPr id="60" name="議会費最大値テキスト"/>
        <xdr:cNvSpPr txBox="1"/>
      </xdr:nvSpPr>
      <xdr:spPr>
        <a:xfrm>
          <a:off x="4686300" y="501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94,655</a:t>
          </a:r>
          <a:endParaRPr kumimoji="1" lang="ja-JP" altLang="en-US" sz="1000" b="1">
            <a:latin typeface="ＭＳ Ｐゴシック"/>
          </a:endParaRPr>
        </a:p>
      </xdr:txBody>
    </xdr:sp>
    <xdr:clientData/>
  </xdr:oneCellAnchor>
  <xdr:twoCellAnchor>
    <xdr:from>
      <xdr:col>6</xdr:col>
      <xdr:colOff>422275</xdr:colOff>
      <xdr:row>30</xdr:row>
      <xdr:rowOff>96348</xdr:rowOff>
    </xdr:from>
    <xdr:to>
      <xdr:col>6</xdr:col>
      <xdr:colOff>600075</xdr:colOff>
      <xdr:row>30</xdr:row>
      <xdr:rowOff>96348</xdr:rowOff>
    </xdr:to>
    <xdr:cxnSp macro="">
      <xdr:nvCxnSpPr>
        <xdr:cNvPr id="61" name="直線コネクタ 60"/>
        <xdr:cNvCxnSpPr/>
      </xdr:nvCxnSpPr>
      <xdr:spPr>
        <a:xfrm>
          <a:off x="4546600" y="52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43818</xdr:rowOff>
    </xdr:from>
    <xdr:to>
      <xdr:col>6</xdr:col>
      <xdr:colOff>511175</xdr:colOff>
      <xdr:row>38</xdr:row>
      <xdr:rowOff>62401</xdr:rowOff>
    </xdr:to>
    <xdr:cxnSp macro="">
      <xdr:nvCxnSpPr>
        <xdr:cNvPr id="62" name="直線コネクタ 61"/>
        <xdr:cNvCxnSpPr/>
      </xdr:nvCxnSpPr>
      <xdr:spPr>
        <a:xfrm>
          <a:off x="3797300" y="6558918"/>
          <a:ext cx="838200" cy="1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152174</xdr:rowOff>
    </xdr:from>
    <xdr:ext cx="534377" cy="259045"/>
    <xdr:sp macro="" textlink="">
      <xdr:nvSpPr>
        <xdr:cNvPr id="63" name="議会費平均値テキスト"/>
        <xdr:cNvSpPr txBox="1"/>
      </xdr:nvSpPr>
      <xdr:spPr>
        <a:xfrm>
          <a:off x="4686300" y="63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129297</xdr:rowOff>
    </xdr:from>
    <xdr:to>
      <xdr:col>6</xdr:col>
      <xdr:colOff>561975</xdr:colOff>
      <xdr:row>38</xdr:row>
      <xdr:rowOff>59447</xdr:rowOff>
    </xdr:to>
    <xdr:sp macro="" textlink="">
      <xdr:nvSpPr>
        <xdr:cNvPr id="64" name="フローチャート : 判断 63"/>
        <xdr:cNvSpPr/>
      </xdr:nvSpPr>
      <xdr:spPr>
        <a:xfrm>
          <a:off x="45847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43818</xdr:rowOff>
    </xdr:from>
    <xdr:to>
      <xdr:col>5</xdr:col>
      <xdr:colOff>358775</xdr:colOff>
      <xdr:row>38</xdr:row>
      <xdr:rowOff>60751</xdr:rowOff>
    </xdr:to>
    <xdr:cxnSp macro="">
      <xdr:nvCxnSpPr>
        <xdr:cNvPr id="65" name="直線コネクタ 64"/>
        <xdr:cNvCxnSpPr/>
      </xdr:nvCxnSpPr>
      <xdr:spPr>
        <a:xfrm flipV="1">
          <a:off x="2908300" y="6558918"/>
          <a:ext cx="889000" cy="1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127746</xdr:rowOff>
    </xdr:from>
    <xdr:to>
      <xdr:col>5</xdr:col>
      <xdr:colOff>409575</xdr:colOff>
      <xdr:row>38</xdr:row>
      <xdr:rowOff>57896</xdr:rowOff>
    </xdr:to>
    <xdr:sp macro="" textlink="">
      <xdr:nvSpPr>
        <xdr:cNvPr id="66" name="フローチャート : 判断 65"/>
        <xdr:cNvSpPr/>
      </xdr:nvSpPr>
      <xdr:spPr>
        <a:xfrm>
          <a:off x="3746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74423</xdr:rowOff>
    </xdr:from>
    <xdr:ext cx="534377" cy="259045"/>
    <xdr:sp macro="" textlink="">
      <xdr:nvSpPr>
        <xdr:cNvPr id="67" name="テキスト ボックス 66"/>
        <xdr:cNvSpPr txBox="1"/>
      </xdr:nvSpPr>
      <xdr:spPr>
        <a:xfrm>
          <a:off x="3530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60751</xdr:rowOff>
    </xdr:from>
    <xdr:to>
      <xdr:col>4</xdr:col>
      <xdr:colOff>155575</xdr:colOff>
      <xdr:row>38</xdr:row>
      <xdr:rowOff>62074</xdr:rowOff>
    </xdr:to>
    <xdr:cxnSp macro="">
      <xdr:nvCxnSpPr>
        <xdr:cNvPr id="68" name="直線コネクタ 67"/>
        <xdr:cNvCxnSpPr/>
      </xdr:nvCxnSpPr>
      <xdr:spPr>
        <a:xfrm flipV="1">
          <a:off x="2019300" y="6575851"/>
          <a:ext cx="88900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58448</xdr:rowOff>
    </xdr:from>
    <xdr:to>
      <xdr:col>4</xdr:col>
      <xdr:colOff>206375</xdr:colOff>
      <xdr:row>38</xdr:row>
      <xdr:rowOff>160048</xdr:rowOff>
    </xdr:to>
    <xdr:sp macro="" textlink="">
      <xdr:nvSpPr>
        <xdr:cNvPr id="69" name="フローチャート : 判断 68"/>
        <xdr:cNvSpPr/>
      </xdr:nvSpPr>
      <xdr:spPr>
        <a:xfrm>
          <a:off x="2857500" y="657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151175</xdr:rowOff>
    </xdr:from>
    <xdr:ext cx="469744" cy="259045"/>
    <xdr:sp macro="" textlink="">
      <xdr:nvSpPr>
        <xdr:cNvPr id="70" name="テキスト ボックス 69"/>
        <xdr:cNvSpPr txBox="1"/>
      </xdr:nvSpPr>
      <xdr:spPr>
        <a:xfrm>
          <a:off x="2673427" y="666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61405</xdr:rowOff>
    </xdr:from>
    <xdr:to>
      <xdr:col>2</xdr:col>
      <xdr:colOff>638175</xdr:colOff>
      <xdr:row>38</xdr:row>
      <xdr:rowOff>62074</xdr:rowOff>
    </xdr:to>
    <xdr:cxnSp macro="">
      <xdr:nvCxnSpPr>
        <xdr:cNvPr id="71" name="直線コネクタ 70"/>
        <xdr:cNvCxnSpPr/>
      </xdr:nvCxnSpPr>
      <xdr:spPr>
        <a:xfrm>
          <a:off x="1130300" y="6576505"/>
          <a:ext cx="889000" cy="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62807</xdr:rowOff>
    </xdr:from>
    <xdr:to>
      <xdr:col>3</xdr:col>
      <xdr:colOff>3175</xdr:colOff>
      <xdr:row>38</xdr:row>
      <xdr:rowOff>164407</xdr:rowOff>
    </xdr:to>
    <xdr:sp macro="" textlink="">
      <xdr:nvSpPr>
        <xdr:cNvPr id="72" name="フローチャート : 判断 71"/>
        <xdr:cNvSpPr/>
      </xdr:nvSpPr>
      <xdr:spPr>
        <a:xfrm>
          <a:off x="1968500" y="657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155534</xdr:rowOff>
    </xdr:from>
    <xdr:ext cx="469744" cy="259045"/>
    <xdr:sp macro="" textlink="">
      <xdr:nvSpPr>
        <xdr:cNvPr id="73" name="テキスト ボックス 72"/>
        <xdr:cNvSpPr txBox="1"/>
      </xdr:nvSpPr>
      <xdr:spPr>
        <a:xfrm>
          <a:off x="1784427" y="667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59019</xdr:rowOff>
    </xdr:from>
    <xdr:to>
      <xdr:col>1</xdr:col>
      <xdr:colOff>485775</xdr:colOff>
      <xdr:row>38</xdr:row>
      <xdr:rowOff>160619</xdr:rowOff>
    </xdr:to>
    <xdr:sp macro="" textlink="">
      <xdr:nvSpPr>
        <xdr:cNvPr id="74" name="フローチャート : 判断 73"/>
        <xdr:cNvSpPr/>
      </xdr:nvSpPr>
      <xdr:spPr>
        <a:xfrm>
          <a:off x="1079500" y="657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151746</xdr:rowOff>
    </xdr:from>
    <xdr:ext cx="469744" cy="259045"/>
    <xdr:sp macro="" textlink="">
      <xdr:nvSpPr>
        <xdr:cNvPr id="75" name="テキスト ボックス 74"/>
        <xdr:cNvSpPr txBox="1"/>
      </xdr:nvSpPr>
      <xdr:spPr>
        <a:xfrm>
          <a:off x="895427" y="666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11601</xdr:rowOff>
    </xdr:from>
    <xdr:to>
      <xdr:col>6</xdr:col>
      <xdr:colOff>561975</xdr:colOff>
      <xdr:row>38</xdr:row>
      <xdr:rowOff>113201</xdr:rowOff>
    </xdr:to>
    <xdr:sp macro="" textlink="">
      <xdr:nvSpPr>
        <xdr:cNvPr id="81" name="円/楕円 80"/>
        <xdr:cNvSpPr/>
      </xdr:nvSpPr>
      <xdr:spPr>
        <a:xfrm>
          <a:off x="4584700" y="652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107723</xdr:rowOff>
    </xdr:from>
    <xdr:ext cx="534377" cy="259045"/>
    <xdr:sp macro="" textlink="">
      <xdr:nvSpPr>
        <xdr:cNvPr id="82" name="議会費該当値テキスト"/>
        <xdr:cNvSpPr txBox="1"/>
      </xdr:nvSpPr>
      <xdr:spPr>
        <a:xfrm>
          <a:off x="4686300" y="645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12,734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164468</xdr:rowOff>
    </xdr:from>
    <xdr:to>
      <xdr:col>5</xdr:col>
      <xdr:colOff>409575</xdr:colOff>
      <xdr:row>38</xdr:row>
      <xdr:rowOff>94618</xdr:rowOff>
    </xdr:to>
    <xdr:sp macro="" textlink="">
      <xdr:nvSpPr>
        <xdr:cNvPr id="83" name="円/楕円 82"/>
        <xdr:cNvSpPr/>
      </xdr:nvSpPr>
      <xdr:spPr>
        <a:xfrm>
          <a:off x="3746500" y="650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85745</xdr:rowOff>
    </xdr:from>
    <xdr:ext cx="534377" cy="259045"/>
    <xdr:sp macro="" textlink="">
      <xdr:nvSpPr>
        <xdr:cNvPr id="84" name="テキスト ボックス 83"/>
        <xdr:cNvSpPr txBox="1"/>
      </xdr:nvSpPr>
      <xdr:spPr>
        <a:xfrm>
          <a:off x="3530111" y="660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9951</xdr:rowOff>
    </xdr:from>
    <xdr:to>
      <xdr:col>4</xdr:col>
      <xdr:colOff>206375</xdr:colOff>
      <xdr:row>38</xdr:row>
      <xdr:rowOff>111551</xdr:rowOff>
    </xdr:to>
    <xdr:sp macro="" textlink="">
      <xdr:nvSpPr>
        <xdr:cNvPr id="85" name="円/楕円 84"/>
        <xdr:cNvSpPr/>
      </xdr:nvSpPr>
      <xdr:spPr>
        <a:xfrm>
          <a:off x="2857500" y="652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128078</xdr:rowOff>
    </xdr:from>
    <xdr:ext cx="534377" cy="259045"/>
    <xdr:sp macro="" textlink="">
      <xdr:nvSpPr>
        <xdr:cNvPr id="86" name="テキスト ボックス 85"/>
        <xdr:cNvSpPr txBox="1"/>
      </xdr:nvSpPr>
      <xdr:spPr>
        <a:xfrm>
          <a:off x="2641111" y="630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11274</xdr:rowOff>
    </xdr:from>
    <xdr:to>
      <xdr:col>3</xdr:col>
      <xdr:colOff>3175</xdr:colOff>
      <xdr:row>38</xdr:row>
      <xdr:rowOff>112874</xdr:rowOff>
    </xdr:to>
    <xdr:sp macro="" textlink="">
      <xdr:nvSpPr>
        <xdr:cNvPr id="87" name="円/楕円 86"/>
        <xdr:cNvSpPr/>
      </xdr:nvSpPr>
      <xdr:spPr>
        <a:xfrm>
          <a:off x="1968500" y="652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129401</xdr:rowOff>
    </xdr:from>
    <xdr:ext cx="534377" cy="259045"/>
    <xdr:sp macro="" textlink="">
      <xdr:nvSpPr>
        <xdr:cNvPr id="88" name="テキスト ボックス 87"/>
        <xdr:cNvSpPr txBox="1"/>
      </xdr:nvSpPr>
      <xdr:spPr>
        <a:xfrm>
          <a:off x="1752111" y="630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12,754</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10605</xdr:rowOff>
    </xdr:from>
    <xdr:to>
      <xdr:col>1</xdr:col>
      <xdr:colOff>485775</xdr:colOff>
      <xdr:row>38</xdr:row>
      <xdr:rowOff>112205</xdr:rowOff>
    </xdr:to>
    <xdr:sp macro="" textlink="">
      <xdr:nvSpPr>
        <xdr:cNvPr id="89" name="円/楕円 88"/>
        <xdr:cNvSpPr/>
      </xdr:nvSpPr>
      <xdr:spPr>
        <a:xfrm>
          <a:off x="1079500" y="652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128731</xdr:rowOff>
    </xdr:from>
    <xdr:ext cx="534377" cy="259045"/>
    <xdr:sp macro="" textlink="">
      <xdr:nvSpPr>
        <xdr:cNvPr id="90" name="テキスト ボックス 89"/>
        <xdr:cNvSpPr txBox="1"/>
      </xdr:nvSpPr>
      <xdr:spPr>
        <a:xfrm>
          <a:off x="863111" y="630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167927</xdr:rowOff>
    </xdr:from>
    <xdr:to>
      <xdr:col>6</xdr:col>
      <xdr:colOff>510540</xdr:colOff>
      <xdr:row>58</xdr:row>
      <xdr:rowOff>119150</xdr:rowOff>
    </xdr:to>
    <xdr:cxnSp macro="">
      <xdr:nvCxnSpPr>
        <xdr:cNvPr id="114" name="直線コネクタ 113"/>
        <xdr:cNvCxnSpPr/>
      </xdr:nvCxnSpPr>
      <xdr:spPr>
        <a:xfrm flipV="1">
          <a:off x="4633595" y="8740427"/>
          <a:ext cx="1270" cy="132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122977</xdr:rowOff>
    </xdr:from>
    <xdr:ext cx="534377" cy="259045"/>
    <xdr:sp macro="" textlink="">
      <xdr:nvSpPr>
        <xdr:cNvPr id="115" name="総務費最小値テキスト"/>
        <xdr:cNvSpPr txBox="1"/>
      </xdr:nvSpPr>
      <xdr:spPr>
        <a:xfrm>
          <a:off x="4686300" y="100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76,181</a:t>
          </a:r>
          <a:endParaRPr kumimoji="1" lang="ja-JP" altLang="en-US" sz="1000" b="1">
            <a:latin typeface="ＭＳ Ｐゴシック"/>
          </a:endParaRPr>
        </a:p>
      </xdr:txBody>
    </xdr:sp>
    <xdr:clientData/>
  </xdr:oneCellAnchor>
  <xdr:twoCellAnchor>
    <xdr:from>
      <xdr:col>6</xdr:col>
      <xdr:colOff>422275</xdr:colOff>
      <xdr:row>58</xdr:row>
      <xdr:rowOff>119150</xdr:rowOff>
    </xdr:from>
    <xdr:to>
      <xdr:col>6</xdr:col>
      <xdr:colOff>600075</xdr:colOff>
      <xdr:row>58</xdr:row>
      <xdr:rowOff>119150</xdr:rowOff>
    </xdr:to>
    <xdr:cxnSp macro="">
      <xdr:nvCxnSpPr>
        <xdr:cNvPr id="116" name="直線コネクタ 115"/>
        <xdr:cNvCxnSpPr/>
      </xdr:nvCxnSpPr>
      <xdr:spPr>
        <a:xfrm>
          <a:off x="4546600" y="100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114604</xdr:rowOff>
    </xdr:from>
    <xdr:ext cx="690189" cy="259045"/>
    <xdr:sp macro="" textlink="">
      <xdr:nvSpPr>
        <xdr:cNvPr id="117" name="総務費最大値テキスト"/>
        <xdr:cNvSpPr txBox="1"/>
      </xdr:nvSpPr>
      <xdr:spPr>
        <a:xfrm>
          <a:off x="4686300" y="8515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1,117,774</a:t>
          </a:r>
          <a:endParaRPr kumimoji="1" lang="ja-JP" altLang="en-US" sz="1000" b="1">
            <a:latin typeface="ＭＳ Ｐゴシック"/>
          </a:endParaRPr>
        </a:p>
      </xdr:txBody>
    </xdr:sp>
    <xdr:clientData/>
  </xdr:oneCellAnchor>
  <xdr:twoCellAnchor>
    <xdr:from>
      <xdr:col>6</xdr:col>
      <xdr:colOff>422275</xdr:colOff>
      <xdr:row>50</xdr:row>
      <xdr:rowOff>167927</xdr:rowOff>
    </xdr:from>
    <xdr:to>
      <xdr:col>6</xdr:col>
      <xdr:colOff>600075</xdr:colOff>
      <xdr:row>50</xdr:row>
      <xdr:rowOff>167927</xdr:rowOff>
    </xdr:to>
    <xdr:cxnSp macro="">
      <xdr:nvCxnSpPr>
        <xdr:cNvPr id="118" name="直線コネクタ 117"/>
        <xdr:cNvCxnSpPr/>
      </xdr:nvCxnSpPr>
      <xdr:spPr>
        <a:xfrm>
          <a:off x="4546600" y="874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109796</xdr:rowOff>
    </xdr:from>
    <xdr:to>
      <xdr:col>6</xdr:col>
      <xdr:colOff>511175</xdr:colOff>
      <xdr:row>58</xdr:row>
      <xdr:rowOff>122098</xdr:rowOff>
    </xdr:to>
    <xdr:cxnSp macro="">
      <xdr:nvCxnSpPr>
        <xdr:cNvPr id="119" name="直線コネクタ 118"/>
        <xdr:cNvCxnSpPr/>
      </xdr:nvCxnSpPr>
      <xdr:spPr>
        <a:xfrm flipV="1">
          <a:off x="3797300" y="10053896"/>
          <a:ext cx="838200" cy="1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59777</xdr:rowOff>
    </xdr:from>
    <xdr:ext cx="599010" cy="259045"/>
    <xdr:sp macro="" textlink="">
      <xdr:nvSpPr>
        <xdr:cNvPr id="120" name="総務費平均値テキスト"/>
        <xdr:cNvSpPr txBox="1"/>
      </xdr:nvSpPr>
      <xdr:spPr>
        <a:xfrm>
          <a:off x="4686300" y="9660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235,945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36900</xdr:rowOff>
    </xdr:from>
    <xdr:to>
      <xdr:col>6</xdr:col>
      <xdr:colOff>561975</xdr:colOff>
      <xdr:row>57</xdr:row>
      <xdr:rowOff>138500</xdr:rowOff>
    </xdr:to>
    <xdr:sp macro="" textlink="">
      <xdr:nvSpPr>
        <xdr:cNvPr id="121" name="フローチャート : 判断 120"/>
        <xdr:cNvSpPr/>
      </xdr:nvSpPr>
      <xdr:spPr>
        <a:xfrm>
          <a:off x="45847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121445</xdr:rowOff>
    </xdr:from>
    <xdr:to>
      <xdr:col>5</xdr:col>
      <xdr:colOff>358775</xdr:colOff>
      <xdr:row>58</xdr:row>
      <xdr:rowOff>122098</xdr:rowOff>
    </xdr:to>
    <xdr:cxnSp macro="">
      <xdr:nvCxnSpPr>
        <xdr:cNvPr id="122" name="直線コネクタ 121"/>
        <xdr:cNvCxnSpPr/>
      </xdr:nvCxnSpPr>
      <xdr:spPr>
        <a:xfrm>
          <a:off x="2908300" y="10065545"/>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47158</xdr:rowOff>
    </xdr:from>
    <xdr:to>
      <xdr:col>5</xdr:col>
      <xdr:colOff>409575</xdr:colOff>
      <xdr:row>57</xdr:row>
      <xdr:rowOff>148758</xdr:rowOff>
    </xdr:to>
    <xdr:sp macro="" textlink="">
      <xdr:nvSpPr>
        <xdr:cNvPr id="123" name="フローチャート : 判断 122"/>
        <xdr:cNvSpPr/>
      </xdr:nvSpPr>
      <xdr:spPr>
        <a:xfrm>
          <a:off x="3746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165285</xdr:rowOff>
    </xdr:from>
    <xdr:ext cx="599010" cy="259045"/>
    <xdr:sp macro="" textlink="">
      <xdr:nvSpPr>
        <xdr:cNvPr id="124" name="テキスト ボックス 123"/>
        <xdr:cNvSpPr txBox="1"/>
      </xdr:nvSpPr>
      <xdr:spPr>
        <a:xfrm>
          <a:off x="3497794" y="959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91468</xdr:rowOff>
    </xdr:from>
    <xdr:to>
      <xdr:col>4</xdr:col>
      <xdr:colOff>155575</xdr:colOff>
      <xdr:row>58</xdr:row>
      <xdr:rowOff>121445</xdr:rowOff>
    </xdr:to>
    <xdr:cxnSp macro="">
      <xdr:nvCxnSpPr>
        <xdr:cNvPr id="125" name="直線コネクタ 124"/>
        <xdr:cNvCxnSpPr/>
      </xdr:nvCxnSpPr>
      <xdr:spPr>
        <a:xfrm>
          <a:off x="2019300" y="10035568"/>
          <a:ext cx="889000" cy="2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93621</xdr:rowOff>
    </xdr:from>
    <xdr:to>
      <xdr:col>4</xdr:col>
      <xdr:colOff>206375</xdr:colOff>
      <xdr:row>58</xdr:row>
      <xdr:rowOff>23771</xdr:rowOff>
    </xdr:to>
    <xdr:sp macro="" textlink="">
      <xdr:nvSpPr>
        <xdr:cNvPr id="126" name="フローチャート : 判断 125"/>
        <xdr:cNvSpPr/>
      </xdr:nvSpPr>
      <xdr:spPr>
        <a:xfrm>
          <a:off x="2857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40298</xdr:rowOff>
    </xdr:from>
    <xdr:ext cx="599010" cy="259045"/>
    <xdr:sp macro="" textlink="">
      <xdr:nvSpPr>
        <xdr:cNvPr id="127" name="テキスト ボックス 126"/>
        <xdr:cNvSpPr txBox="1"/>
      </xdr:nvSpPr>
      <xdr:spPr>
        <a:xfrm>
          <a:off x="2608794"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91468</xdr:rowOff>
    </xdr:from>
    <xdr:to>
      <xdr:col>2</xdr:col>
      <xdr:colOff>638175</xdr:colOff>
      <xdr:row>58</xdr:row>
      <xdr:rowOff>119545</xdr:rowOff>
    </xdr:to>
    <xdr:cxnSp macro="">
      <xdr:nvCxnSpPr>
        <xdr:cNvPr id="128" name="直線コネクタ 127"/>
        <xdr:cNvCxnSpPr/>
      </xdr:nvCxnSpPr>
      <xdr:spPr>
        <a:xfrm flipV="1">
          <a:off x="1130300" y="10035568"/>
          <a:ext cx="889000" cy="2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4750</xdr:rowOff>
    </xdr:from>
    <xdr:to>
      <xdr:col>3</xdr:col>
      <xdr:colOff>3175</xdr:colOff>
      <xdr:row>58</xdr:row>
      <xdr:rowOff>106350</xdr:rowOff>
    </xdr:to>
    <xdr:sp macro="" textlink="">
      <xdr:nvSpPr>
        <xdr:cNvPr id="129" name="フローチャート : 判断 128"/>
        <xdr:cNvSpPr/>
      </xdr:nvSpPr>
      <xdr:spPr>
        <a:xfrm>
          <a:off x="1968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122877</xdr:rowOff>
    </xdr:from>
    <xdr:ext cx="599010" cy="259045"/>
    <xdr:sp macro="" textlink="">
      <xdr:nvSpPr>
        <xdr:cNvPr id="130" name="テキスト ボックス 129"/>
        <xdr:cNvSpPr txBox="1"/>
      </xdr:nvSpPr>
      <xdr:spPr>
        <a:xfrm>
          <a:off x="1719794" y="972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xdr:rowOff>
    </xdr:from>
    <xdr:to>
      <xdr:col>1</xdr:col>
      <xdr:colOff>485775</xdr:colOff>
      <xdr:row>58</xdr:row>
      <xdr:rowOff>111312</xdr:rowOff>
    </xdr:to>
    <xdr:sp macro="" textlink="">
      <xdr:nvSpPr>
        <xdr:cNvPr id="131" name="フローチャート : 判断 130"/>
        <xdr:cNvSpPr/>
      </xdr:nvSpPr>
      <xdr:spPr>
        <a:xfrm>
          <a:off x="1079500" y="995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127839</xdr:rowOff>
    </xdr:from>
    <xdr:ext cx="599010" cy="259045"/>
    <xdr:sp macro="" textlink="">
      <xdr:nvSpPr>
        <xdr:cNvPr id="132" name="テキスト ボックス 131"/>
        <xdr:cNvSpPr txBox="1"/>
      </xdr:nvSpPr>
      <xdr:spPr>
        <a:xfrm>
          <a:off x="830794" y="9729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58996</xdr:rowOff>
    </xdr:from>
    <xdr:to>
      <xdr:col>6</xdr:col>
      <xdr:colOff>561975</xdr:colOff>
      <xdr:row>58</xdr:row>
      <xdr:rowOff>160596</xdr:rowOff>
    </xdr:to>
    <xdr:sp macro="" textlink="">
      <xdr:nvSpPr>
        <xdr:cNvPr id="138" name="円/楕円 137"/>
        <xdr:cNvSpPr/>
      </xdr:nvSpPr>
      <xdr:spPr>
        <a:xfrm>
          <a:off x="4584700" y="1000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145373</xdr:rowOff>
    </xdr:from>
    <xdr:ext cx="534377" cy="259045"/>
    <xdr:sp macro="" textlink="">
      <xdr:nvSpPr>
        <xdr:cNvPr id="139" name="総務費該当値テキスト"/>
        <xdr:cNvSpPr txBox="1"/>
      </xdr:nvSpPr>
      <xdr:spPr>
        <a:xfrm>
          <a:off x="4686300" y="991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83,546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71298</xdr:rowOff>
    </xdr:from>
    <xdr:to>
      <xdr:col>5</xdr:col>
      <xdr:colOff>409575</xdr:colOff>
      <xdr:row>59</xdr:row>
      <xdr:rowOff>1448</xdr:rowOff>
    </xdr:to>
    <xdr:sp macro="" textlink="">
      <xdr:nvSpPr>
        <xdr:cNvPr id="140" name="円/楕円 139"/>
        <xdr:cNvSpPr/>
      </xdr:nvSpPr>
      <xdr:spPr>
        <a:xfrm>
          <a:off x="3746500" y="1001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164025</xdr:rowOff>
    </xdr:from>
    <xdr:ext cx="534377" cy="259045"/>
    <xdr:sp macro="" textlink="">
      <xdr:nvSpPr>
        <xdr:cNvPr id="141" name="テキスト ボックス 140"/>
        <xdr:cNvSpPr txBox="1"/>
      </xdr:nvSpPr>
      <xdr:spPr>
        <a:xfrm>
          <a:off x="3530111" y="1010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73,860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70645</xdr:rowOff>
    </xdr:from>
    <xdr:to>
      <xdr:col>4</xdr:col>
      <xdr:colOff>206375</xdr:colOff>
      <xdr:row>59</xdr:row>
      <xdr:rowOff>795</xdr:rowOff>
    </xdr:to>
    <xdr:sp macro="" textlink="">
      <xdr:nvSpPr>
        <xdr:cNvPr id="142" name="円/楕円 141"/>
        <xdr:cNvSpPr/>
      </xdr:nvSpPr>
      <xdr:spPr>
        <a:xfrm>
          <a:off x="2857500" y="100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163372</xdr:rowOff>
    </xdr:from>
    <xdr:ext cx="534377" cy="259045"/>
    <xdr:sp macro="" textlink="">
      <xdr:nvSpPr>
        <xdr:cNvPr id="143" name="テキスト ボックス 142"/>
        <xdr:cNvSpPr txBox="1"/>
      </xdr:nvSpPr>
      <xdr:spPr>
        <a:xfrm>
          <a:off x="2641111" y="1010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74,374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40668</xdr:rowOff>
    </xdr:from>
    <xdr:to>
      <xdr:col>3</xdr:col>
      <xdr:colOff>3175</xdr:colOff>
      <xdr:row>58</xdr:row>
      <xdr:rowOff>142268</xdr:rowOff>
    </xdr:to>
    <xdr:sp macro="" textlink="">
      <xdr:nvSpPr>
        <xdr:cNvPr id="144" name="円/楕円 143"/>
        <xdr:cNvSpPr/>
      </xdr:nvSpPr>
      <xdr:spPr>
        <a:xfrm>
          <a:off x="1968500" y="998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133395</xdr:rowOff>
    </xdr:from>
    <xdr:ext cx="534377" cy="259045"/>
    <xdr:sp macro="" textlink="">
      <xdr:nvSpPr>
        <xdr:cNvPr id="145" name="テキスト ボックス 144"/>
        <xdr:cNvSpPr txBox="1"/>
      </xdr:nvSpPr>
      <xdr:spPr>
        <a:xfrm>
          <a:off x="1752111" y="1007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97,978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68745</xdr:rowOff>
    </xdr:from>
    <xdr:to>
      <xdr:col>1</xdr:col>
      <xdr:colOff>485775</xdr:colOff>
      <xdr:row>58</xdr:row>
      <xdr:rowOff>170345</xdr:rowOff>
    </xdr:to>
    <xdr:sp macro="" textlink="">
      <xdr:nvSpPr>
        <xdr:cNvPr id="146" name="円/楕円 145"/>
        <xdr:cNvSpPr/>
      </xdr:nvSpPr>
      <xdr:spPr>
        <a:xfrm>
          <a:off x="1079500" y="1001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161472</xdr:rowOff>
    </xdr:from>
    <xdr:ext cx="534377" cy="259045"/>
    <xdr:sp macro="" textlink="">
      <xdr:nvSpPr>
        <xdr:cNvPr id="147" name="テキスト ボックス 146"/>
        <xdr:cNvSpPr txBox="1"/>
      </xdr:nvSpPr>
      <xdr:spPr>
        <a:xfrm>
          <a:off x="863111" y="1010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167,567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55797</xdr:rowOff>
    </xdr:from>
    <xdr:to>
      <xdr:col>6</xdr:col>
      <xdr:colOff>510540</xdr:colOff>
      <xdr:row>78</xdr:row>
      <xdr:rowOff>78755</xdr:rowOff>
    </xdr:to>
    <xdr:cxnSp macro="">
      <xdr:nvCxnSpPr>
        <xdr:cNvPr id="173" name="直線コネクタ 172"/>
        <xdr:cNvCxnSpPr/>
      </xdr:nvCxnSpPr>
      <xdr:spPr>
        <a:xfrm flipV="1">
          <a:off x="4633595" y="12057297"/>
          <a:ext cx="1270" cy="139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82582</xdr:rowOff>
    </xdr:from>
    <xdr:ext cx="599010" cy="259045"/>
    <xdr:sp macro="" textlink="">
      <xdr:nvSpPr>
        <xdr:cNvPr id="174" name="民生費最小値テキスト"/>
        <xdr:cNvSpPr txBox="1"/>
      </xdr:nvSpPr>
      <xdr:spPr>
        <a:xfrm>
          <a:off x="4686300" y="134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117,324</a:t>
          </a:r>
          <a:endParaRPr kumimoji="1" lang="ja-JP" altLang="en-US" sz="1000" b="1">
            <a:latin typeface="ＭＳ Ｐゴシック"/>
          </a:endParaRPr>
        </a:p>
      </xdr:txBody>
    </xdr:sp>
    <xdr:clientData/>
  </xdr:oneCellAnchor>
  <xdr:twoCellAnchor>
    <xdr:from>
      <xdr:col>6</xdr:col>
      <xdr:colOff>422275</xdr:colOff>
      <xdr:row>78</xdr:row>
      <xdr:rowOff>78755</xdr:rowOff>
    </xdr:from>
    <xdr:to>
      <xdr:col>6</xdr:col>
      <xdr:colOff>600075</xdr:colOff>
      <xdr:row>78</xdr:row>
      <xdr:rowOff>78755</xdr:rowOff>
    </xdr:to>
    <xdr:cxnSp macro="">
      <xdr:nvCxnSpPr>
        <xdr:cNvPr id="175" name="直線コネクタ 174"/>
        <xdr:cNvCxnSpPr/>
      </xdr:nvCxnSpPr>
      <xdr:spPr>
        <a:xfrm>
          <a:off x="4546600" y="134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2474</xdr:rowOff>
    </xdr:from>
    <xdr:ext cx="599010" cy="259045"/>
    <xdr:sp macro="" textlink="">
      <xdr:nvSpPr>
        <xdr:cNvPr id="176" name="民生費最大値テキスト"/>
        <xdr:cNvSpPr txBox="1"/>
      </xdr:nvSpPr>
      <xdr:spPr>
        <a:xfrm>
          <a:off x="4686300" y="1183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971,384</a:t>
          </a:r>
          <a:endParaRPr kumimoji="1" lang="ja-JP" altLang="en-US" sz="1000" b="1">
            <a:latin typeface="ＭＳ Ｐゴシック"/>
          </a:endParaRPr>
        </a:p>
      </xdr:txBody>
    </xdr:sp>
    <xdr:clientData/>
  </xdr:oneCellAnchor>
  <xdr:twoCellAnchor>
    <xdr:from>
      <xdr:col>6</xdr:col>
      <xdr:colOff>422275</xdr:colOff>
      <xdr:row>70</xdr:row>
      <xdr:rowOff>55797</xdr:rowOff>
    </xdr:from>
    <xdr:to>
      <xdr:col>6</xdr:col>
      <xdr:colOff>600075</xdr:colOff>
      <xdr:row>70</xdr:row>
      <xdr:rowOff>55797</xdr:rowOff>
    </xdr:to>
    <xdr:cxnSp macro="">
      <xdr:nvCxnSpPr>
        <xdr:cNvPr id="177" name="直線コネクタ 176"/>
        <xdr:cNvCxnSpPr/>
      </xdr:nvCxnSpPr>
      <xdr:spPr>
        <a:xfrm>
          <a:off x="4546600" y="1205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14872</xdr:rowOff>
    </xdr:from>
    <xdr:to>
      <xdr:col>6</xdr:col>
      <xdr:colOff>511175</xdr:colOff>
      <xdr:row>78</xdr:row>
      <xdr:rowOff>25805</xdr:rowOff>
    </xdr:to>
    <xdr:cxnSp macro="">
      <xdr:nvCxnSpPr>
        <xdr:cNvPr id="178" name="直線コネクタ 177"/>
        <xdr:cNvCxnSpPr/>
      </xdr:nvCxnSpPr>
      <xdr:spPr>
        <a:xfrm>
          <a:off x="3797300" y="13387972"/>
          <a:ext cx="838200" cy="1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102086</xdr:rowOff>
    </xdr:from>
    <xdr:ext cx="599010" cy="259045"/>
    <xdr:sp macro="" textlink="">
      <xdr:nvSpPr>
        <xdr:cNvPr id="179" name="民生費平均値テキスト"/>
        <xdr:cNvSpPr txBox="1"/>
      </xdr:nvSpPr>
      <xdr:spPr>
        <a:xfrm>
          <a:off x="4686300" y="131322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190,935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79209</xdr:rowOff>
    </xdr:from>
    <xdr:to>
      <xdr:col>6</xdr:col>
      <xdr:colOff>561975</xdr:colOff>
      <xdr:row>78</xdr:row>
      <xdr:rowOff>9359</xdr:rowOff>
    </xdr:to>
    <xdr:sp macro="" textlink="">
      <xdr:nvSpPr>
        <xdr:cNvPr id="180" name="フローチャート : 判断 179"/>
        <xdr:cNvSpPr/>
      </xdr:nvSpPr>
      <xdr:spPr>
        <a:xfrm>
          <a:off x="4584700" y="132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14872</xdr:rowOff>
    </xdr:from>
    <xdr:to>
      <xdr:col>5</xdr:col>
      <xdr:colOff>358775</xdr:colOff>
      <xdr:row>78</xdr:row>
      <xdr:rowOff>40205</xdr:rowOff>
    </xdr:to>
    <xdr:cxnSp macro="">
      <xdr:nvCxnSpPr>
        <xdr:cNvPr id="181" name="直線コネクタ 180"/>
        <xdr:cNvCxnSpPr/>
      </xdr:nvCxnSpPr>
      <xdr:spPr>
        <a:xfrm flipV="1">
          <a:off x="2908300" y="13387972"/>
          <a:ext cx="889000" cy="2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91115</xdr:rowOff>
    </xdr:from>
    <xdr:to>
      <xdr:col>5</xdr:col>
      <xdr:colOff>409575</xdr:colOff>
      <xdr:row>78</xdr:row>
      <xdr:rowOff>21265</xdr:rowOff>
    </xdr:to>
    <xdr:sp macro="" textlink="">
      <xdr:nvSpPr>
        <xdr:cNvPr id="182" name="フローチャート : 判断 181"/>
        <xdr:cNvSpPr/>
      </xdr:nvSpPr>
      <xdr:spPr>
        <a:xfrm>
          <a:off x="3746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37792</xdr:rowOff>
    </xdr:from>
    <xdr:ext cx="599010" cy="259045"/>
    <xdr:sp macro="" textlink="">
      <xdr:nvSpPr>
        <xdr:cNvPr id="183" name="テキスト ボックス 182"/>
        <xdr:cNvSpPr txBox="1"/>
      </xdr:nvSpPr>
      <xdr:spPr>
        <a:xfrm>
          <a:off x="3497794" y="1306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40205</xdr:rowOff>
    </xdr:from>
    <xdr:to>
      <xdr:col>4</xdr:col>
      <xdr:colOff>155575</xdr:colOff>
      <xdr:row>78</xdr:row>
      <xdr:rowOff>62235</xdr:rowOff>
    </xdr:to>
    <xdr:cxnSp macro="">
      <xdr:nvCxnSpPr>
        <xdr:cNvPr id="184" name="直線コネクタ 183"/>
        <xdr:cNvCxnSpPr/>
      </xdr:nvCxnSpPr>
      <xdr:spPr>
        <a:xfrm flipV="1">
          <a:off x="2019300" y="13413305"/>
          <a:ext cx="889000" cy="2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142284</xdr:rowOff>
    </xdr:from>
    <xdr:to>
      <xdr:col>4</xdr:col>
      <xdr:colOff>206375</xdr:colOff>
      <xdr:row>78</xdr:row>
      <xdr:rowOff>72434</xdr:rowOff>
    </xdr:to>
    <xdr:sp macro="" textlink="">
      <xdr:nvSpPr>
        <xdr:cNvPr id="185" name="フローチャート : 判断 184"/>
        <xdr:cNvSpPr/>
      </xdr:nvSpPr>
      <xdr:spPr>
        <a:xfrm>
          <a:off x="2857500" y="1334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88961</xdr:rowOff>
    </xdr:from>
    <xdr:ext cx="599010" cy="259045"/>
    <xdr:sp macro="" textlink="">
      <xdr:nvSpPr>
        <xdr:cNvPr id="186" name="テキスト ボックス 185"/>
        <xdr:cNvSpPr txBox="1"/>
      </xdr:nvSpPr>
      <xdr:spPr>
        <a:xfrm>
          <a:off x="2608794" y="13119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61666</xdr:rowOff>
    </xdr:from>
    <xdr:to>
      <xdr:col>2</xdr:col>
      <xdr:colOff>638175</xdr:colOff>
      <xdr:row>78</xdr:row>
      <xdr:rowOff>62235</xdr:rowOff>
    </xdr:to>
    <xdr:cxnSp macro="">
      <xdr:nvCxnSpPr>
        <xdr:cNvPr id="187" name="直線コネクタ 186"/>
        <xdr:cNvCxnSpPr/>
      </xdr:nvCxnSpPr>
      <xdr:spPr>
        <a:xfrm>
          <a:off x="1130300" y="13434766"/>
          <a:ext cx="889000" cy="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165708</xdr:rowOff>
    </xdr:from>
    <xdr:to>
      <xdr:col>3</xdr:col>
      <xdr:colOff>3175</xdr:colOff>
      <xdr:row>78</xdr:row>
      <xdr:rowOff>95858</xdr:rowOff>
    </xdr:to>
    <xdr:sp macro="" textlink="">
      <xdr:nvSpPr>
        <xdr:cNvPr id="188" name="フローチャート : 判断 187"/>
        <xdr:cNvSpPr/>
      </xdr:nvSpPr>
      <xdr:spPr>
        <a:xfrm>
          <a:off x="1968500" y="1336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112385</xdr:rowOff>
    </xdr:from>
    <xdr:ext cx="599010" cy="259045"/>
    <xdr:sp macro="" textlink="">
      <xdr:nvSpPr>
        <xdr:cNvPr id="189" name="テキスト ボックス 188"/>
        <xdr:cNvSpPr txBox="1"/>
      </xdr:nvSpPr>
      <xdr:spPr>
        <a:xfrm>
          <a:off x="1719794" y="1314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149197</xdr:rowOff>
    </xdr:from>
    <xdr:to>
      <xdr:col>1</xdr:col>
      <xdr:colOff>485775</xdr:colOff>
      <xdr:row>78</xdr:row>
      <xdr:rowOff>79347</xdr:rowOff>
    </xdr:to>
    <xdr:sp macro="" textlink="">
      <xdr:nvSpPr>
        <xdr:cNvPr id="190" name="フローチャート : 判断 189"/>
        <xdr:cNvSpPr/>
      </xdr:nvSpPr>
      <xdr:spPr>
        <a:xfrm>
          <a:off x="1079500" y="1335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95874</xdr:rowOff>
    </xdr:from>
    <xdr:ext cx="599010" cy="259045"/>
    <xdr:sp macro="" textlink="">
      <xdr:nvSpPr>
        <xdr:cNvPr id="191" name="テキスト ボックス 190"/>
        <xdr:cNvSpPr txBox="1"/>
      </xdr:nvSpPr>
      <xdr:spPr>
        <a:xfrm>
          <a:off x="830794" y="13126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146455</xdr:rowOff>
    </xdr:from>
    <xdr:to>
      <xdr:col>6</xdr:col>
      <xdr:colOff>561975</xdr:colOff>
      <xdr:row>78</xdr:row>
      <xdr:rowOff>76605</xdr:rowOff>
    </xdr:to>
    <xdr:sp macro="" textlink="">
      <xdr:nvSpPr>
        <xdr:cNvPr id="197" name="円/楕円 196"/>
        <xdr:cNvSpPr/>
      </xdr:nvSpPr>
      <xdr:spPr>
        <a:xfrm>
          <a:off x="4584700" y="133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61382</xdr:rowOff>
    </xdr:from>
    <xdr:ext cx="599010" cy="259045"/>
    <xdr:sp macro="" textlink="">
      <xdr:nvSpPr>
        <xdr:cNvPr id="198" name="民生費該当値テキスト"/>
        <xdr:cNvSpPr txBox="1"/>
      </xdr:nvSpPr>
      <xdr:spPr>
        <a:xfrm>
          <a:off x="4686300" y="1326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149,752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135522</xdr:rowOff>
    </xdr:from>
    <xdr:to>
      <xdr:col>5</xdr:col>
      <xdr:colOff>409575</xdr:colOff>
      <xdr:row>78</xdr:row>
      <xdr:rowOff>65672</xdr:rowOff>
    </xdr:to>
    <xdr:sp macro="" textlink="">
      <xdr:nvSpPr>
        <xdr:cNvPr id="199" name="円/楕円 198"/>
        <xdr:cNvSpPr/>
      </xdr:nvSpPr>
      <xdr:spPr>
        <a:xfrm>
          <a:off x="3746500" y="1333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56799</xdr:rowOff>
    </xdr:from>
    <xdr:ext cx="599010" cy="259045"/>
    <xdr:sp macro="" textlink="">
      <xdr:nvSpPr>
        <xdr:cNvPr id="200" name="テキスト ボックス 199"/>
        <xdr:cNvSpPr txBox="1"/>
      </xdr:nvSpPr>
      <xdr:spPr>
        <a:xfrm>
          <a:off x="3497794" y="134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156,448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160855</xdr:rowOff>
    </xdr:from>
    <xdr:to>
      <xdr:col>4</xdr:col>
      <xdr:colOff>206375</xdr:colOff>
      <xdr:row>78</xdr:row>
      <xdr:rowOff>91005</xdr:rowOff>
    </xdr:to>
    <xdr:sp macro="" textlink="">
      <xdr:nvSpPr>
        <xdr:cNvPr id="201" name="円/楕円 200"/>
        <xdr:cNvSpPr/>
      </xdr:nvSpPr>
      <xdr:spPr>
        <a:xfrm>
          <a:off x="2857500" y="1336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82132</xdr:rowOff>
    </xdr:from>
    <xdr:ext cx="599010" cy="259045"/>
    <xdr:sp macro="" textlink="">
      <xdr:nvSpPr>
        <xdr:cNvPr id="202" name="テキスト ボックス 201"/>
        <xdr:cNvSpPr txBox="1"/>
      </xdr:nvSpPr>
      <xdr:spPr>
        <a:xfrm>
          <a:off x="2608794" y="1345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140,933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11435</xdr:rowOff>
    </xdr:from>
    <xdr:to>
      <xdr:col>3</xdr:col>
      <xdr:colOff>3175</xdr:colOff>
      <xdr:row>78</xdr:row>
      <xdr:rowOff>113035</xdr:rowOff>
    </xdr:to>
    <xdr:sp macro="" textlink="">
      <xdr:nvSpPr>
        <xdr:cNvPr id="203" name="円/楕円 202"/>
        <xdr:cNvSpPr/>
      </xdr:nvSpPr>
      <xdr:spPr>
        <a:xfrm>
          <a:off x="1968500" y="1338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104162</xdr:rowOff>
    </xdr:from>
    <xdr:ext cx="599010" cy="259045"/>
    <xdr:sp macro="" textlink="">
      <xdr:nvSpPr>
        <xdr:cNvPr id="204" name="テキスト ボックス 203"/>
        <xdr:cNvSpPr txBox="1"/>
      </xdr:nvSpPr>
      <xdr:spPr>
        <a:xfrm>
          <a:off x="1719794" y="13477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127,441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10866</xdr:rowOff>
    </xdr:from>
    <xdr:to>
      <xdr:col>1</xdr:col>
      <xdr:colOff>485775</xdr:colOff>
      <xdr:row>78</xdr:row>
      <xdr:rowOff>112466</xdr:rowOff>
    </xdr:to>
    <xdr:sp macro="" textlink="">
      <xdr:nvSpPr>
        <xdr:cNvPr id="205" name="円/楕円 204"/>
        <xdr:cNvSpPr/>
      </xdr:nvSpPr>
      <xdr:spPr>
        <a:xfrm>
          <a:off x="1079500" y="1338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103593</xdr:rowOff>
    </xdr:from>
    <xdr:ext cx="599010" cy="259045"/>
    <xdr:sp macro="" textlink="">
      <xdr:nvSpPr>
        <xdr:cNvPr id="206" name="テキスト ボックス 205"/>
        <xdr:cNvSpPr txBox="1"/>
      </xdr:nvSpPr>
      <xdr:spPr>
        <a:xfrm>
          <a:off x="830794" y="1347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102665</xdr:rowOff>
    </xdr:from>
    <xdr:to>
      <xdr:col>6</xdr:col>
      <xdr:colOff>510540</xdr:colOff>
      <xdr:row>98</xdr:row>
      <xdr:rowOff>148882</xdr:rowOff>
    </xdr:to>
    <xdr:cxnSp macro="">
      <xdr:nvCxnSpPr>
        <xdr:cNvPr id="230" name="直線コネクタ 229"/>
        <xdr:cNvCxnSpPr/>
      </xdr:nvCxnSpPr>
      <xdr:spPr>
        <a:xfrm flipV="1">
          <a:off x="4633595" y="15704615"/>
          <a:ext cx="1270" cy="12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152709</xdr:rowOff>
    </xdr:from>
    <xdr:ext cx="534377" cy="259045"/>
    <xdr:sp macro="" textlink="">
      <xdr:nvSpPr>
        <xdr:cNvPr id="231" name="衛生費最小値テキスト"/>
        <xdr:cNvSpPr txBox="1"/>
      </xdr:nvSpPr>
      <xdr:spPr>
        <a:xfrm>
          <a:off x="4686300" y="169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35,180</a:t>
          </a:r>
          <a:endParaRPr kumimoji="1" lang="ja-JP" altLang="en-US" sz="1000" b="1">
            <a:latin typeface="ＭＳ Ｐゴシック"/>
          </a:endParaRPr>
        </a:p>
      </xdr:txBody>
    </xdr:sp>
    <xdr:clientData/>
  </xdr:oneCellAnchor>
  <xdr:twoCellAnchor>
    <xdr:from>
      <xdr:col>6</xdr:col>
      <xdr:colOff>422275</xdr:colOff>
      <xdr:row>98</xdr:row>
      <xdr:rowOff>148882</xdr:rowOff>
    </xdr:from>
    <xdr:to>
      <xdr:col>6</xdr:col>
      <xdr:colOff>600075</xdr:colOff>
      <xdr:row>98</xdr:row>
      <xdr:rowOff>148882</xdr:rowOff>
    </xdr:to>
    <xdr:cxnSp macro="">
      <xdr:nvCxnSpPr>
        <xdr:cNvPr id="232" name="直線コネクタ 231"/>
        <xdr:cNvCxnSpPr/>
      </xdr:nvCxnSpPr>
      <xdr:spPr>
        <a:xfrm>
          <a:off x="4546600" y="1695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49342</xdr:rowOff>
    </xdr:from>
    <xdr:ext cx="599010" cy="259045"/>
    <xdr:sp macro="" textlink="">
      <xdr:nvSpPr>
        <xdr:cNvPr id="233" name="衛生費最大値テキスト"/>
        <xdr:cNvSpPr txBox="1"/>
      </xdr:nvSpPr>
      <xdr:spPr>
        <a:xfrm>
          <a:off x="4686300" y="154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689,441</a:t>
          </a:r>
          <a:endParaRPr kumimoji="1" lang="ja-JP" altLang="en-US" sz="1000" b="1">
            <a:latin typeface="ＭＳ Ｐゴシック"/>
          </a:endParaRPr>
        </a:p>
      </xdr:txBody>
    </xdr:sp>
    <xdr:clientData/>
  </xdr:oneCellAnchor>
  <xdr:twoCellAnchor>
    <xdr:from>
      <xdr:col>6</xdr:col>
      <xdr:colOff>422275</xdr:colOff>
      <xdr:row>91</xdr:row>
      <xdr:rowOff>102665</xdr:rowOff>
    </xdr:from>
    <xdr:to>
      <xdr:col>6</xdr:col>
      <xdr:colOff>600075</xdr:colOff>
      <xdr:row>91</xdr:row>
      <xdr:rowOff>102665</xdr:rowOff>
    </xdr:to>
    <xdr:cxnSp macro="">
      <xdr:nvCxnSpPr>
        <xdr:cNvPr id="234" name="直線コネクタ 233"/>
        <xdr:cNvCxnSpPr/>
      </xdr:nvCxnSpPr>
      <xdr:spPr>
        <a:xfrm>
          <a:off x="4546600" y="157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113787</xdr:rowOff>
    </xdr:from>
    <xdr:to>
      <xdr:col>6</xdr:col>
      <xdr:colOff>511175</xdr:colOff>
      <xdr:row>98</xdr:row>
      <xdr:rowOff>131451</xdr:rowOff>
    </xdr:to>
    <xdr:cxnSp macro="">
      <xdr:nvCxnSpPr>
        <xdr:cNvPr id="235" name="直線コネクタ 234"/>
        <xdr:cNvCxnSpPr/>
      </xdr:nvCxnSpPr>
      <xdr:spPr>
        <a:xfrm flipV="1">
          <a:off x="3797300" y="16915887"/>
          <a:ext cx="838200" cy="1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24206</xdr:rowOff>
    </xdr:from>
    <xdr:ext cx="534377" cy="259045"/>
    <xdr:sp macro="" textlink="">
      <xdr:nvSpPr>
        <xdr:cNvPr id="236" name="衛生費平均値テキスト"/>
        <xdr:cNvSpPr txBox="1"/>
      </xdr:nvSpPr>
      <xdr:spPr>
        <a:xfrm>
          <a:off x="4686300" y="1665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85,969</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1329</xdr:rowOff>
    </xdr:from>
    <xdr:to>
      <xdr:col>6</xdr:col>
      <xdr:colOff>561975</xdr:colOff>
      <xdr:row>98</xdr:row>
      <xdr:rowOff>102929</xdr:rowOff>
    </xdr:to>
    <xdr:sp macro="" textlink="">
      <xdr:nvSpPr>
        <xdr:cNvPr id="237" name="フローチャート : 判断 236"/>
        <xdr:cNvSpPr/>
      </xdr:nvSpPr>
      <xdr:spPr>
        <a:xfrm>
          <a:off x="45847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92669</xdr:rowOff>
    </xdr:from>
    <xdr:to>
      <xdr:col>5</xdr:col>
      <xdr:colOff>358775</xdr:colOff>
      <xdr:row>98</xdr:row>
      <xdr:rowOff>131451</xdr:rowOff>
    </xdr:to>
    <xdr:cxnSp macro="">
      <xdr:nvCxnSpPr>
        <xdr:cNvPr id="238" name="直線コネクタ 237"/>
        <xdr:cNvCxnSpPr/>
      </xdr:nvCxnSpPr>
      <xdr:spPr>
        <a:xfrm>
          <a:off x="2908300" y="16894769"/>
          <a:ext cx="889000" cy="3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5471</xdr:rowOff>
    </xdr:from>
    <xdr:to>
      <xdr:col>5</xdr:col>
      <xdr:colOff>409575</xdr:colOff>
      <xdr:row>98</xdr:row>
      <xdr:rowOff>107071</xdr:rowOff>
    </xdr:to>
    <xdr:sp macro="" textlink="">
      <xdr:nvSpPr>
        <xdr:cNvPr id="239" name="フローチャート : 判断 238"/>
        <xdr:cNvSpPr/>
      </xdr:nvSpPr>
      <xdr:spPr>
        <a:xfrm>
          <a:off x="3746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123598</xdr:rowOff>
    </xdr:from>
    <xdr:ext cx="534377" cy="259045"/>
    <xdr:sp macro="" textlink="">
      <xdr:nvSpPr>
        <xdr:cNvPr id="240" name="テキスト ボックス 239"/>
        <xdr:cNvSpPr txBox="1"/>
      </xdr:nvSpPr>
      <xdr:spPr>
        <a:xfrm>
          <a:off x="3530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92669</xdr:rowOff>
    </xdr:from>
    <xdr:to>
      <xdr:col>4</xdr:col>
      <xdr:colOff>155575</xdr:colOff>
      <xdr:row>98</xdr:row>
      <xdr:rowOff>123907</xdr:rowOff>
    </xdr:to>
    <xdr:cxnSp macro="">
      <xdr:nvCxnSpPr>
        <xdr:cNvPr id="241" name="直線コネクタ 240"/>
        <xdr:cNvCxnSpPr/>
      </xdr:nvCxnSpPr>
      <xdr:spPr>
        <a:xfrm flipV="1">
          <a:off x="2019300" y="16894769"/>
          <a:ext cx="889000" cy="3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29397</xdr:rowOff>
    </xdr:from>
    <xdr:to>
      <xdr:col>4</xdr:col>
      <xdr:colOff>206375</xdr:colOff>
      <xdr:row>98</xdr:row>
      <xdr:rowOff>130997</xdr:rowOff>
    </xdr:to>
    <xdr:sp macro="" textlink="">
      <xdr:nvSpPr>
        <xdr:cNvPr id="242" name="フローチャート : 判断 241"/>
        <xdr:cNvSpPr/>
      </xdr:nvSpPr>
      <xdr:spPr>
        <a:xfrm>
          <a:off x="2857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147524</xdr:rowOff>
    </xdr:from>
    <xdr:ext cx="534377" cy="259045"/>
    <xdr:sp macro="" textlink="">
      <xdr:nvSpPr>
        <xdr:cNvPr id="243" name="テキスト ボックス 242"/>
        <xdr:cNvSpPr txBox="1"/>
      </xdr:nvSpPr>
      <xdr:spPr>
        <a:xfrm>
          <a:off x="2641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123907</xdr:rowOff>
    </xdr:from>
    <xdr:to>
      <xdr:col>2</xdr:col>
      <xdr:colOff>638175</xdr:colOff>
      <xdr:row>98</xdr:row>
      <xdr:rowOff>148478</xdr:rowOff>
    </xdr:to>
    <xdr:cxnSp macro="">
      <xdr:nvCxnSpPr>
        <xdr:cNvPr id="244" name="直線コネクタ 243"/>
        <xdr:cNvCxnSpPr/>
      </xdr:nvCxnSpPr>
      <xdr:spPr>
        <a:xfrm flipV="1">
          <a:off x="1130300" y="16926007"/>
          <a:ext cx="889000" cy="2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39754</xdr:rowOff>
    </xdr:from>
    <xdr:to>
      <xdr:col>3</xdr:col>
      <xdr:colOff>3175</xdr:colOff>
      <xdr:row>98</xdr:row>
      <xdr:rowOff>141354</xdr:rowOff>
    </xdr:to>
    <xdr:sp macro="" textlink="">
      <xdr:nvSpPr>
        <xdr:cNvPr id="245" name="フローチャート : 判断 244"/>
        <xdr:cNvSpPr/>
      </xdr:nvSpPr>
      <xdr:spPr>
        <a:xfrm>
          <a:off x="1968500" y="1684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157881</xdr:rowOff>
    </xdr:from>
    <xdr:ext cx="534377" cy="259045"/>
    <xdr:sp macro="" textlink="">
      <xdr:nvSpPr>
        <xdr:cNvPr id="246" name="テキスト ボックス 245"/>
        <xdr:cNvSpPr txBox="1"/>
      </xdr:nvSpPr>
      <xdr:spPr>
        <a:xfrm>
          <a:off x="1752111" y="166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50233</xdr:rowOff>
    </xdr:from>
    <xdr:to>
      <xdr:col>1</xdr:col>
      <xdr:colOff>485775</xdr:colOff>
      <xdr:row>98</xdr:row>
      <xdr:rowOff>151833</xdr:rowOff>
    </xdr:to>
    <xdr:sp macro="" textlink="">
      <xdr:nvSpPr>
        <xdr:cNvPr id="247" name="フローチャート : 判断 246"/>
        <xdr:cNvSpPr/>
      </xdr:nvSpPr>
      <xdr:spPr>
        <a:xfrm>
          <a:off x="1079500" y="1685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168360</xdr:rowOff>
    </xdr:from>
    <xdr:ext cx="534377" cy="259045"/>
    <xdr:sp macro="" textlink="">
      <xdr:nvSpPr>
        <xdr:cNvPr id="248" name="テキスト ボックス 247"/>
        <xdr:cNvSpPr txBox="1"/>
      </xdr:nvSpPr>
      <xdr:spPr>
        <a:xfrm>
          <a:off x="863111" y="1662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62987</xdr:rowOff>
    </xdr:from>
    <xdr:to>
      <xdr:col>6</xdr:col>
      <xdr:colOff>561975</xdr:colOff>
      <xdr:row>98</xdr:row>
      <xdr:rowOff>164587</xdr:rowOff>
    </xdr:to>
    <xdr:sp macro="" textlink="">
      <xdr:nvSpPr>
        <xdr:cNvPr id="254" name="円/楕円 253"/>
        <xdr:cNvSpPr/>
      </xdr:nvSpPr>
      <xdr:spPr>
        <a:xfrm>
          <a:off x="4584700" y="1686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151207</xdr:rowOff>
    </xdr:from>
    <xdr:ext cx="534377" cy="259045"/>
    <xdr:sp macro="" textlink="">
      <xdr:nvSpPr>
        <xdr:cNvPr id="255" name="衛生費該当値テキスト"/>
        <xdr:cNvSpPr txBox="1"/>
      </xdr:nvSpPr>
      <xdr:spPr>
        <a:xfrm>
          <a:off x="4686300" y="167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53,603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80651</xdr:rowOff>
    </xdr:from>
    <xdr:to>
      <xdr:col>5</xdr:col>
      <xdr:colOff>409575</xdr:colOff>
      <xdr:row>99</xdr:row>
      <xdr:rowOff>10801</xdr:rowOff>
    </xdr:to>
    <xdr:sp macro="" textlink="">
      <xdr:nvSpPr>
        <xdr:cNvPr id="256" name="円/楕円 255"/>
        <xdr:cNvSpPr/>
      </xdr:nvSpPr>
      <xdr:spPr>
        <a:xfrm>
          <a:off x="3746500" y="1688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1928</xdr:rowOff>
    </xdr:from>
    <xdr:ext cx="534377" cy="259045"/>
    <xdr:sp macro="" textlink="">
      <xdr:nvSpPr>
        <xdr:cNvPr id="257" name="テキスト ボックス 256"/>
        <xdr:cNvSpPr txBox="1"/>
      </xdr:nvSpPr>
      <xdr:spPr>
        <a:xfrm>
          <a:off x="3530111" y="1697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44,330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41869</xdr:rowOff>
    </xdr:from>
    <xdr:to>
      <xdr:col>4</xdr:col>
      <xdr:colOff>206375</xdr:colOff>
      <xdr:row>98</xdr:row>
      <xdr:rowOff>143469</xdr:rowOff>
    </xdr:to>
    <xdr:sp macro="" textlink="">
      <xdr:nvSpPr>
        <xdr:cNvPr id="258" name="円/楕円 257"/>
        <xdr:cNvSpPr/>
      </xdr:nvSpPr>
      <xdr:spPr>
        <a:xfrm>
          <a:off x="2857500" y="168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134596</xdr:rowOff>
    </xdr:from>
    <xdr:ext cx="534377" cy="259045"/>
    <xdr:sp macro="" textlink="">
      <xdr:nvSpPr>
        <xdr:cNvPr id="259" name="テキスト ボックス 258"/>
        <xdr:cNvSpPr txBox="1"/>
      </xdr:nvSpPr>
      <xdr:spPr>
        <a:xfrm>
          <a:off x="2641111" y="169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64,688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73107</xdr:rowOff>
    </xdr:from>
    <xdr:to>
      <xdr:col>3</xdr:col>
      <xdr:colOff>3175</xdr:colOff>
      <xdr:row>99</xdr:row>
      <xdr:rowOff>3257</xdr:rowOff>
    </xdr:to>
    <xdr:sp macro="" textlink="">
      <xdr:nvSpPr>
        <xdr:cNvPr id="260" name="円/楕円 259"/>
        <xdr:cNvSpPr/>
      </xdr:nvSpPr>
      <xdr:spPr>
        <a:xfrm>
          <a:off x="1968500" y="1687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165834</xdr:rowOff>
    </xdr:from>
    <xdr:ext cx="534377" cy="259045"/>
    <xdr:sp macro="" textlink="">
      <xdr:nvSpPr>
        <xdr:cNvPr id="261" name="テキスト ボックス 260"/>
        <xdr:cNvSpPr txBox="1"/>
      </xdr:nvSpPr>
      <xdr:spPr>
        <a:xfrm>
          <a:off x="1752111" y="1696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48,290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97678</xdr:rowOff>
    </xdr:from>
    <xdr:to>
      <xdr:col>1</xdr:col>
      <xdr:colOff>485775</xdr:colOff>
      <xdr:row>99</xdr:row>
      <xdr:rowOff>27828</xdr:rowOff>
    </xdr:to>
    <xdr:sp macro="" textlink="">
      <xdr:nvSpPr>
        <xdr:cNvPr id="262" name="円/楕円 261"/>
        <xdr:cNvSpPr/>
      </xdr:nvSpPr>
      <xdr:spPr>
        <a:xfrm>
          <a:off x="1079500" y="1689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18955</xdr:rowOff>
    </xdr:from>
    <xdr:ext cx="534377" cy="259045"/>
    <xdr:sp macro="" textlink="">
      <xdr:nvSpPr>
        <xdr:cNvPr id="263" name="テキスト ボックス 262"/>
        <xdr:cNvSpPr txBox="1"/>
      </xdr:nvSpPr>
      <xdr:spPr>
        <a:xfrm>
          <a:off x="863111" y="169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137414</xdr:rowOff>
    </xdr:from>
    <xdr:to>
      <xdr:col>15</xdr:col>
      <xdr:colOff>180340</xdr:colOff>
      <xdr:row>39</xdr:row>
      <xdr:rowOff>44450</xdr:rowOff>
    </xdr:to>
    <xdr:cxnSp macro="">
      <xdr:nvCxnSpPr>
        <xdr:cNvPr id="287" name="直線コネクタ 286"/>
        <xdr:cNvCxnSpPr/>
      </xdr:nvCxnSpPr>
      <xdr:spPr>
        <a:xfrm flipV="1">
          <a:off x="10475595" y="5280914"/>
          <a:ext cx="1270" cy="145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84091</xdr:rowOff>
    </xdr:from>
    <xdr:ext cx="534377" cy="259045"/>
    <xdr:sp macro="" textlink="">
      <xdr:nvSpPr>
        <xdr:cNvPr id="290" name="労働費最大値テキスト"/>
        <xdr:cNvSpPr txBox="1"/>
      </xdr:nvSpPr>
      <xdr:spPr>
        <a:xfrm>
          <a:off x="10528300" y="50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11,418</a:t>
          </a:r>
          <a:endParaRPr kumimoji="1" lang="ja-JP" altLang="en-US" sz="1000" b="1">
            <a:latin typeface="ＭＳ Ｐゴシック"/>
          </a:endParaRPr>
        </a:p>
      </xdr:txBody>
    </xdr:sp>
    <xdr:clientData/>
  </xdr:oneCellAnchor>
  <xdr:twoCellAnchor>
    <xdr:from>
      <xdr:col>15</xdr:col>
      <xdr:colOff>92075</xdr:colOff>
      <xdr:row>30</xdr:row>
      <xdr:rowOff>137414</xdr:rowOff>
    </xdr:from>
    <xdr:to>
      <xdr:col>15</xdr:col>
      <xdr:colOff>269875</xdr:colOff>
      <xdr:row>30</xdr:row>
      <xdr:rowOff>137414</xdr:rowOff>
    </xdr:to>
    <xdr:cxnSp macro="">
      <xdr:nvCxnSpPr>
        <xdr:cNvPr id="291" name="直線コネクタ 290"/>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157988</xdr:rowOff>
    </xdr:from>
    <xdr:to>
      <xdr:col>15</xdr:col>
      <xdr:colOff>180975</xdr:colOff>
      <xdr:row>35</xdr:row>
      <xdr:rowOff>88392</xdr:rowOff>
    </xdr:to>
    <xdr:cxnSp macro="">
      <xdr:nvCxnSpPr>
        <xdr:cNvPr id="292" name="直線コネクタ 291"/>
        <xdr:cNvCxnSpPr/>
      </xdr:nvCxnSpPr>
      <xdr:spPr>
        <a:xfrm>
          <a:off x="9639300" y="5472938"/>
          <a:ext cx="838200" cy="61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119270</xdr:rowOff>
    </xdr:from>
    <xdr:ext cx="469744" cy="259045"/>
    <xdr:sp macro="" textlink="">
      <xdr:nvSpPr>
        <xdr:cNvPr id="293" name="労働費平均値テキスト"/>
        <xdr:cNvSpPr txBox="1"/>
      </xdr:nvSpPr>
      <xdr:spPr>
        <a:xfrm>
          <a:off x="10528300" y="6462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140843</xdr:rowOff>
    </xdr:from>
    <xdr:to>
      <xdr:col>15</xdr:col>
      <xdr:colOff>231775</xdr:colOff>
      <xdr:row>38</xdr:row>
      <xdr:rowOff>70993</xdr:rowOff>
    </xdr:to>
    <xdr:sp macro="" textlink="">
      <xdr:nvSpPr>
        <xdr:cNvPr id="294" name="フローチャート : 判断 293"/>
        <xdr:cNvSpPr/>
      </xdr:nvSpPr>
      <xdr:spPr>
        <a:xfrm>
          <a:off x="104267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157988</xdr:rowOff>
    </xdr:from>
    <xdr:to>
      <xdr:col>14</xdr:col>
      <xdr:colOff>28575</xdr:colOff>
      <xdr:row>32</xdr:row>
      <xdr:rowOff>12065</xdr:rowOff>
    </xdr:to>
    <xdr:cxnSp macro="">
      <xdr:nvCxnSpPr>
        <xdr:cNvPr id="295" name="直線コネクタ 294"/>
        <xdr:cNvCxnSpPr/>
      </xdr:nvCxnSpPr>
      <xdr:spPr>
        <a:xfrm flipV="1">
          <a:off x="8750300" y="5472938"/>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3937</xdr:rowOff>
    </xdr:from>
    <xdr:to>
      <xdr:col>14</xdr:col>
      <xdr:colOff>79375</xdr:colOff>
      <xdr:row>37</xdr:row>
      <xdr:rowOff>105537</xdr:rowOff>
    </xdr:to>
    <xdr:sp macro="" textlink="">
      <xdr:nvSpPr>
        <xdr:cNvPr id="296" name="フローチャート : 判断 295"/>
        <xdr:cNvSpPr/>
      </xdr:nvSpPr>
      <xdr:spPr>
        <a:xfrm>
          <a:off x="9588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96664</xdr:rowOff>
    </xdr:from>
    <xdr:ext cx="469744" cy="259045"/>
    <xdr:sp macro="" textlink="">
      <xdr:nvSpPr>
        <xdr:cNvPr id="297" name="テキスト ボックス 296"/>
        <xdr:cNvSpPr txBox="1"/>
      </xdr:nvSpPr>
      <xdr:spPr>
        <a:xfrm>
          <a:off x="9404427" y="644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12065</xdr:rowOff>
    </xdr:from>
    <xdr:to>
      <xdr:col>12</xdr:col>
      <xdr:colOff>511175</xdr:colOff>
      <xdr:row>32</xdr:row>
      <xdr:rowOff>32766</xdr:rowOff>
    </xdr:to>
    <xdr:cxnSp macro="">
      <xdr:nvCxnSpPr>
        <xdr:cNvPr id="298" name="直線コネクタ 297"/>
        <xdr:cNvCxnSpPr/>
      </xdr:nvCxnSpPr>
      <xdr:spPr>
        <a:xfrm flipV="1">
          <a:off x="7861300" y="5498465"/>
          <a:ext cx="8890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11811</xdr:rowOff>
    </xdr:from>
    <xdr:to>
      <xdr:col>12</xdr:col>
      <xdr:colOff>561975</xdr:colOff>
      <xdr:row>37</xdr:row>
      <xdr:rowOff>113411</xdr:rowOff>
    </xdr:to>
    <xdr:sp macro="" textlink="">
      <xdr:nvSpPr>
        <xdr:cNvPr id="299" name="フローチャート : 判断 298"/>
        <xdr:cNvSpPr/>
      </xdr:nvSpPr>
      <xdr:spPr>
        <a:xfrm>
          <a:off x="8699500" y="63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104538</xdr:rowOff>
    </xdr:from>
    <xdr:ext cx="469744" cy="259045"/>
    <xdr:sp macro="" textlink="">
      <xdr:nvSpPr>
        <xdr:cNvPr id="300" name="テキスト ボックス 299"/>
        <xdr:cNvSpPr txBox="1"/>
      </xdr:nvSpPr>
      <xdr:spPr>
        <a:xfrm>
          <a:off x="8515427" y="644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29</xdr:row>
      <xdr:rowOff>165862</xdr:rowOff>
    </xdr:from>
    <xdr:to>
      <xdr:col>11</xdr:col>
      <xdr:colOff>307975</xdr:colOff>
      <xdr:row>32</xdr:row>
      <xdr:rowOff>32766</xdr:rowOff>
    </xdr:to>
    <xdr:cxnSp macro="">
      <xdr:nvCxnSpPr>
        <xdr:cNvPr id="301" name="直線コネクタ 300"/>
        <xdr:cNvCxnSpPr/>
      </xdr:nvCxnSpPr>
      <xdr:spPr>
        <a:xfrm>
          <a:off x="6972300" y="5137912"/>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133731</xdr:rowOff>
    </xdr:from>
    <xdr:to>
      <xdr:col>11</xdr:col>
      <xdr:colOff>358775</xdr:colOff>
      <xdr:row>37</xdr:row>
      <xdr:rowOff>63881</xdr:rowOff>
    </xdr:to>
    <xdr:sp macro="" textlink="">
      <xdr:nvSpPr>
        <xdr:cNvPr id="302" name="フローチャート : 判断 301"/>
        <xdr:cNvSpPr/>
      </xdr:nvSpPr>
      <xdr:spPr>
        <a:xfrm>
          <a:off x="7810500" y="630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55008</xdr:rowOff>
    </xdr:from>
    <xdr:ext cx="469744" cy="259045"/>
    <xdr:sp macro="" textlink="">
      <xdr:nvSpPr>
        <xdr:cNvPr id="303" name="テキスト ボックス 302"/>
        <xdr:cNvSpPr txBox="1"/>
      </xdr:nvSpPr>
      <xdr:spPr>
        <a:xfrm>
          <a:off x="7626427" y="639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99695</xdr:rowOff>
    </xdr:from>
    <xdr:to>
      <xdr:col>10</xdr:col>
      <xdr:colOff>155575</xdr:colOff>
      <xdr:row>37</xdr:row>
      <xdr:rowOff>29845</xdr:rowOff>
    </xdr:to>
    <xdr:sp macro="" textlink="">
      <xdr:nvSpPr>
        <xdr:cNvPr id="304" name="フローチャート : 判断 303"/>
        <xdr:cNvSpPr/>
      </xdr:nvSpPr>
      <xdr:spPr>
        <a:xfrm>
          <a:off x="6921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20972</xdr:rowOff>
    </xdr:from>
    <xdr:ext cx="469744" cy="259045"/>
    <xdr:sp macro="" textlink="">
      <xdr:nvSpPr>
        <xdr:cNvPr id="305" name="テキスト ボックス 304"/>
        <xdr:cNvSpPr txBox="1"/>
      </xdr:nvSpPr>
      <xdr:spPr>
        <a:xfrm>
          <a:off x="6737427" y="636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37592</xdr:rowOff>
    </xdr:from>
    <xdr:to>
      <xdr:col>15</xdr:col>
      <xdr:colOff>231775</xdr:colOff>
      <xdr:row>35</xdr:row>
      <xdr:rowOff>139192</xdr:rowOff>
    </xdr:to>
    <xdr:sp macro="" textlink="">
      <xdr:nvSpPr>
        <xdr:cNvPr id="311" name="円/楕円 310"/>
        <xdr:cNvSpPr/>
      </xdr:nvSpPr>
      <xdr:spPr>
        <a:xfrm>
          <a:off x="10426700" y="603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60469</xdr:rowOff>
    </xdr:from>
    <xdr:ext cx="469744" cy="259045"/>
    <xdr:sp macro="" textlink="">
      <xdr:nvSpPr>
        <xdr:cNvPr id="312" name="労働費該当値テキスト"/>
        <xdr:cNvSpPr txBox="1"/>
      </xdr:nvSpPr>
      <xdr:spPr>
        <a:xfrm>
          <a:off x="10528300" y="588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5,054</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107188</xdr:rowOff>
    </xdr:from>
    <xdr:to>
      <xdr:col>14</xdr:col>
      <xdr:colOff>79375</xdr:colOff>
      <xdr:row>32</xdr:row>
      <xdr:rowOff>37338</xdr:rowOff>
    </xdr:to>
    <xdr:sp macro="" textlink="">
      <xdr:nvSpPr>
        <xdr:cNvPr id="313" name="円/楕円 312"/>
        <xdr:cNvSpPr/>
      </xdr:nvSpPr>
      <xdr:spPr>
        <a:xfrm>
          <a:off x="9588500" y="542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30</xdr:row>
      <xdr:rowOff>53865</xdr:rowOff>
    </xdr:from>
    <xdr:ext cx="469744" cy="259045"/>
    <xdr:sp macro="" textlink="">
      <xdr:nvSpPr>
        <xdr:cNvPr id="314" name="テキスト ボックス 313"/>
        <xdr:cNvSpPr txBox="1"/>
      </xdr:nvSpPr>
      <xdr:spPr>
        <a:xfrm>
          <a:off x="9404427" y="519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9,906</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132715</xdr:rowOff>
    </xdr:from>
    <xdr:to>
      <xdr:col>12</xdr:col>
      <xdr:colOff>561975</xdr:colOff>
      <xdr:row>32</xdr:row>
      <xdr:rowOff>62865</xdr:rowOff>
    </xdr:to>
    <xdr:sp macro="" textlink="">
      <xdr:nvSpPr>
        <xdr:cNvPr id="315" name="円/楕円 314"/>
        <xdr:cNvSpPr/>
      </xdr:nvSpPr>
      <xdr:spPr>
        <a:xfrm>
          <a:off x="8699500" y="544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30</xdr:row>
      <xdr:rowOff>79392</xdr:rowOff>
    </xdr:from>
    <xdr:ext cx="469744" cy="259045"/>
    <xdr:sp macro="" textlink="">
      <xdr:nvSpPr>
        <xdr:cNvPr id="316" name="テキスト ボックス 315"/>
        <xdr:cNvSpPr txBox="1"/>
      </xdr:nvSpPr>
      <xdr:spPr>
        <a:xfrm>
          <a:off x="8515427" y="522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9,705</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153416</xdr:rowOff>
    </xdr:from>
    <xdr:to>
      <xdr:col>11</xdr:col>
      <xdr:colOff>358775</xdr:colOff>
      <xdr:row>32</xdr:row>
      <xdr:rowOff>83566</xdr:rowOff>
    </xdr:to>
    <xdr:sp macro="" textlink="">
      <xdr:nvSpPr>
        <xdr:cNvPr id="317" name="円/楕円 316"/>
        <xdr:cNvSpPr/>
      </xdr:nvSpPr>
      <xdr:spPr>
        <a:xfrm>
          <a:off x="7810500" y="546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100093</xdr:rowOff>
    </xdr:from>
    <xdr:ext cx="469744" cy="259045"/>
    <xdr:sp macro="" textlink="">
      <xdr:nvSpPr>
        <xdr:cNvPr id="318" name="テキスト ボックス 317"/>
        <xdr:cNvSpPr txBox="1"/>
      </xdr:nvSpPr>
      <xdr:spPr>
        <a:xfrm>
          <a:off x="7626427"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9,542</a:t>
          </a:r>
          <a:endParaRPr kumimoji="1" lang="ja-JP" altLang="en-US" sz="1000" b="1">
            <a:solidFill>
              <a:srgbClr val="FF0000"/>
            </a:solidFill>
            <a:latin typeface="ＭＳ Ｐゴシック"/>
          </a:endParaRPr>
        </a:p>
      </xdr:txBody>
    </xdr:sp>
    <xdr:clientData/>
  </xdr:oneCellAnchor>
  <xdr:twoCellAnchor>
    <xdr:from>
      <xdr:col>10</xdr:col>
      <xdr:colOff>53975</xdr:colOff>
      <xdr:row>29</xdr:row>
      <xdr:rowOff>115062</xdr:rowOff>
    </xdr:from>
    <xdr:to>
      <xdr:col>10</xdr:col>
      <xdr:colOff>155575</xdr:colOff>
      <xdr:row>30</xdr:row>
      <xdr:rowOff>45212</xdr:rowOff>
    </xdr:to>
    <xdr:sp macro="" textlink="">
      <xdr:nvSpPr>
        <xdr:cNvPr id="319" name="円/楕円 318"/>
        <xdr:cNvSpPr/>
      </xdr:nvSpPr>
      <xdr:spPr>
        <a:xfrm>
          <a:off x="6921500" y="50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28</xdr:row>
      <xdr:rowOff>61739</xdr:rowOff>
    </xdr:from>
    <xdr:ext cx="534377" cy="259045"/>
    <xdr:sp macro="" textlink="">
      <xdr:nvSpPr>
        <xdr:cNvPr id="320" name="テキスト ボックス 319"/>
        <xdr:cNvSpPr txBox="1"/>
      </xdr:nvSpPr>
      <xdr:spPr>
        <a:xfrm>
          <a:off x="6705111" y="486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32479</xdr:rowOff>
    </xdr:from>
    <xdr:to>
      <xdr:col>15</xdr:col>
      <xdr:colOff>180340</xdr:colOff>
      <xdr:row>59</xdr:row>
      <xdr:rowOff>30200</xdr:rowOff>
    </xdr:to>
    <xdr:cxnSp macro="">
      <xdr:nvCxnSpPr>
        <xdr:cNvPr id="344" name="直線コネクタ 343"/>
        <xdr:cNvCxnSpPr/>
      </xdr:nvCxnSpPr>
      <xdr:spPr>
        <a:xfrm flipV="1">
          <a:off x="10475595" y="8776429"/>
          <a:ext cx="1270" cy="1369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34027</xdr:rowOff>
    </xdr:from>
    <xdr:ext cx="534377" cy="259045"/>
    <xdr:sp macro="" textlink="">
      <xdr:nvSpPr>
        <xdr:cNvPr id="345" name="農林水産業費最小値テキスト"/>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59</xdr:row>
      <xdr:rowOff>30200</xdr:rowOff>
    </xdr:from>
    <xdr:to>
      <xdr:col>15</xdr:col>
      <xdr:colOff>269875</xdr:colOff>
      <xdr:row>59</xdr:row>
      <xdr:rowOff>30200</xdr:rowOff>
    </xdr:to>
    <xdr:cxnSp macro="">
      <xdr:nvCxnSpPr>
        <xdr:cNvPr id="346" name="直線コネクタ 345"/>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150606</xdr:rowOff>
    </xdr:from>
    <xdr:ext cx="690189" cy="259045"/>
    <xdr:sp macro="" textlink="">
      <xdr:nvSpPr>
        <xdr:cNvPr id="347" name="農林水産業費最大値テキスト"/>
        <xdr:cNvSpPr txBox="1"/>
      </xdr:nvSpPr>
      <xdr:spPr>
        <a:xfrm>
          <a:off x="10528300" y="8551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1,089,426</a:t>
          </a:r>
          <a:endParaRPr kumimoji="1" lang="ja-JP" altLang="en-US" sz="1000" b="1">
            <a:latin typeface="ＭＳ Ｐゴシック"/>
          </a:endParaRPr>
        </a:p>
      </xdr:txBody>
    </xdr:sp>
    <xdr:clientData/>
  </xdr:oneCellAnchor>
  <xdr:twoCellAnchor>
    <xdr:from>
      <xdr:col>15</xdr:col>
      <xdr:colOff>92075</xdr:colOff>
      <xdr:row>51</xdr:row>
      <xdr:rowOff>32479</xdr:rowOff>
    </xdr:from>
    <xdr:to>
      <xdr:col>15</xdr:col>
      <xdr:colOff>269875</xdr:colOff>
      <xdr:row>51</xdr:row>
      <xdr:rowOff>32479</xdr:rowOff>
    </xdr:to>
    <xdr:cxnSp macro="">
      <xdr:nvCxnSpPr>
        <xdr:cNvPr id="348" name="直線コネクタ 347"/>
        <xdr:cNvCxnSpPr/>
      </xdr:nvCxnSpPr>
      <xdr:spPr>
        <a:xfrm>
          <a:off x="10388600" y="877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21155</xdr:rowOff>
    </xdr:from>
    <xdr:to>
      <xdr:col>15</xdr:col>
      <xdr:colOff>180975</xdr:colOff>
      <xdr:row>59</xdr:row>
      <xdr:rowOff>24246</xdr:rowOff>
    </xdr:to>
    <xdr:cxnSp macro="">
      <xdr:nvCxnSpPr>
        <xdr:cNvPr id="349" name="直線コネクタ 348"/>
        <xdr:cNvCxnSpPr/>
      </xdr:nvCxnSpPr>
      <xdr:spPr>
        <a:xfrm flipV="1">
          <a:off x="9639300" y="10136705"/>
          <a:ext cx="838200" cy="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57730</xdr:rowOff>
    </xdr:from>
    <xdr:ext cx="599010" cy="259045"/>
    <xdr:sp macro="" textlink="">
      <xdr:nvSpPr>
        <xdr:cNvPr id="350" name="農林水産業費平均値テキスト"/>
        <xdr:cNvSpPr txBox="1"/>
      </xdr:nvSpPr>
      <xdr:spPr>
        <a:xfrm>
          <a:off x="10528300" y="9830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102,557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34853</xdr:rowOff>
    </xdr:from>
    <xdr:to>
      <xdr:col>15</xdr:col>
      <xdr:colOff>231775</xdr:colOff>
      <xdr:row>58</xdr:row>
      <xdr:rowOff>136453</xdr:rowOff>
    </xdr:to>
    <xdr:sp macro="" textlink="">
      <xdr:nvSpPr>
        <xdr:cNvPr id="351" name="フローチャート : 判断 350"/>
        <xdr:cNvSpPr/>
      </xdr:nvSpPr>
      <xdr:spPr>
        <a:xfrm>
          <a:off x="10426700" y="997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24246</xdr:rowOff>
    </xdr:from>
    <xdr:to>
      <xdr:col>14</xdr:col>
      <xdr:colOff>28575</xdr:colOff>
      <xdr:row>59</xdr:row>
      <xdr:rowOff>26570</xdr:rowOff>
    </xdr:to>
    <xdr:cxnSp macro="">
      <xdr:nvCxnSpPr>
        <xdr:cNvPr id="352" name="直線コネクタ 351"/>
        <xdr:cNvCxnSpPr/>
      </xdr:nvCxnSpPr>
      <xdr:spPr>
        <a:xfrm flipV="1">
          <a:off x="8750300" y="10139796"/>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36379</xdr:rowOff>
    </xdr:from>
    <xdr:to>
      <xdr:col>14</xdr:col>
      <xdr:colOff>79375</xdr:colOff>
      <xdr:row>58</xdr:row>
      <xdr:rowOff>137979</xdr:rowOff>
    </xdr:to>
    <xdr:sp macro="" textlink="">
      <xdr:nvSpPr>
        <xdr:cNvPr id="353" name="フローチャート : 判断 352"/>
        <xdr:cNvSpPr/>
      </xdr:nvSpPr>
      <xdr:spPr>
        <a:xfrm>
          <a:off x="9588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154506</xdr:rowOff>
    </xdr:from>
    <xdr:ext cx="599010" cy="259045"/>
    <xdr:sp macro="" textlink="">
      <xdr:nvSpPr>
        <xdr:cNvPr id="354" name="テキスト ボックス 353"/>
        <xdr:cNvSpPr txBox="1"/>
      </xdr:nvSpPr>
      <xdr:spPr>
        <a:xfrm>
          <a:off x="9339794" y="975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18314</xdr:rowOff>
    </xdr:from>
    <xdr:to>
      <xdr:col>12</xdr:col>
      <xdr:colOff>511175</xdr:colOff>
      <xdr:row>59</xdr:row>
      <xdr:rowOff>26570</xdr:rowOff>
    </xdr:to>
    <xdr:cxnSp macro="">
      <xdr:nvCxnSpPr>
        <xdr:cNvPr id="355" name="直線コネクタ 354"/>
        <xdr:cNvCxnSpPr/>
      </xdr:nvCxnSpPr>
      <xdr:spPr>
        <a:xfrm>
          <a:off x="7861300" y="10133864"/>
          <a:ext cx="889000" cy="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116331</xdr:rowOff>
    </xdr:from>
    <xdr:to>
      <xdr:col>12</xdr:col>
      <xdr:colOff>561975</xdr:colOff>
      <xdr:row>59</xdr:row>
      <xdr:rowOff>46481</xdr:rowOff>
    </xdr:to>
    <xdr:sp macro="" textlink="">
      <xdr:nvSpPr>
        <xdr:cNvPr id="356" name="フローチャート : 判断 355"/>
        <xdr:cNvSpPr/>
      </xdr:nvSpPr>
      <xdr:spPr>
        <a:xfrm>
          <a:off x="8699500" y="1006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63008</xdr:rowOff>
    </xdr:from>
    <xdr:ext cx="534377" cy="259045"/>
    <xdr:sp macro="" textlink="">
      <xdr:nvSpPr>
        <xdr:cNvPr id="357" name="テキスト ボックス 356"/>
        <xdr:cNvSpPr txBox="1"/>
      </xdr:nvSpPr>
      <xdr:spPr>
        <a:xfrm>
          <a:off x="8483111" y="983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2167</xdr:rowOff>
    </xdr:from>
    <xdr:to>
      <xdr:col>11</xdr:col>
      <xdr:colOff>307975</xdr:colOff>
      <xdr:row>59</xdr:row>
      <xdr:rowOff>18314</xdr:rowOff>
    </xdr:to>
    <xdr:cxnSp macro="">
      <xdr:nvCxnSpPr>
        <xdr:cNvPr id="358" name="直線コネクタ 357"/>
        <xdr:cNvCxnSpPr/>
      </xdr:nvCxnSpPr>
      <xdr:spPr>
        <a:xfrm>
          <a:off x="6972300" y="10117717"/>
          <a:ext cx="889000" cy="1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115663</xdr:rowOff>
    </xdr:from>
    <xdr:to>
      <xdr:col>11</xdr:col>
      <xdr:colOff>358775</xdr:colOff>
      <xdr:row>59</xdr:row>
      <xdr:rowOff>45813</xdr:rowOff>
    </xdr:to>
    <xdr:sp macro="" textlink="">
      <xdr:nvSpPr>
        <xdr:cNvPr id="359" name="フローチャート : 判断 358"/>
        <xdr:cNvSpPr/>
      </xdr:nvSpPr>
      <xdr:spPr>
        <a:xfrm>
          <a:off x="7810500" y="10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62340</xdr:rowOff>
    </xdr:from>
    <xdr:ext cx="534377" cy="259045"/>
    <xdr:sp macro="" textlink="">
      <xdr:nvSpPr>
        <xdr:cNvPr id="360" name="テキスト ボックス 359"/>
        <xdr:cNvSpPr txBox="1"/>
      </xdr:nvSpPr>
      <xdr:spPr>
        <a:xfrm>
          <a:off x="7594111" y="983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120424</xdr:rowOff>
    </xdr:from>
    <xdr:to>
      <xdr:col>10</xdr:col>
      <xdr:colOff>155575</xdr:colOff>
      <xdr:row>59</xdr:row>
      <xdr:rowOff>50574</xdr:rowOff>
    </xdr:to>
    <xdr:sp macro="" textlink="">
      <xdr:nvSpPr>
        <xdr:cNvPr id="361" name="フローチャート : 判断 360"/>
        <xdr:cNvSpPr/>
      </xdr:nvSpPr>
      <xdr:spPr>
        <a:xfrm>
          <a:off x="6921500" y="1006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67101</xdr:rowOff>
    </xdr:from>
    <xdr:ext cx="534377" cy="259045"/>
    <xdr:sp macro="" textlink="">
      <xdr:nvSpPr>
        <xdr:cNvPr id="362" name="テキスト ボックス 361"/>
        <xdr:cNvSpPr txBox="1"/>
      </xdr:nvSpPr>
      <xdr:spPr>
        <a:xfrm>
          <a:off x="6705111" y="983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141805</xdr:rowOff>
    </xdr:from>
    <xdr:to>
      <xdr:col>15</xdr:col>
      <xdr:colOff>231775</xdr:colOff>
      <xdr:row>59</xdr:row>
      <xdr:rowOff>71955</xdr:rowOff>
    </xdr:to>
    <xdr:sp macro="" textlink="">
      <xdr:nvSpPr>
        <xdr:cNvPr id="368" name="円/楕円 367"/>
        <xdr:cNvSpPr/>
      </xdr:nvSpPr>
      <xdr:spPr>
        <a:xfrm>
          <a:off x="10426700" y="1008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56732</xdr:rowOff>
    </xdr:from>
    <xdr:ext cx="534377" cy="259045"/>
    <xdr:sp macro="" textlink="">
      <xdr:nvSpPr>
        <xdr:cNvPr id="369" name="農林水産業費該当値テキスト"/>
        <xdr:cNvSpPr txBox="1"/>
      </xdr:nvSpPr>
      <xdr:spPr>
        <a:xfrm>
          <a:off x="10528300" y="1000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18,342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144896</xdr:rowOff>
    </xdr:from>
    <xdr:to>
      <xdr:col>14</xdr:col>
      <xdr:colOff>79375</xdr:colOff>
      <xdr:row>59</xdr:row>
      <xdr:rowOff>75046</xdr:rowOff>
    </xdr:to>
    <xdr:sp macro="" textlink="">
      <xdr:nvSpPr>
        <xdr:cNvPr id="370" name="円/楕円 369"/>
        <xdr:cNvSpPr/>
      </xdr:nvSpPr>
      <xdr:spPr>
        <a:xfrm>
          <a:off x="9588500" y="1008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66173</xdr:rowOff>
    </xdr:from>
    <xdr:ext cx="534377" cy="259045"/>
    <xdr:sp macro="" textlink="">
      <xdr:nvSpPr>
        <xdr:cNvPr id="371" name="テキスト ボックス 370"/>
        <xdr:cNvSpPr txBox="1"/>
      </xdr:nvSpPr>
      <xdr:spPr>
        <a:xfrm>
          <a:off x="9372111" y="1018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147220</xdr:rowOff>
    </xdr:from>
    <xdr:to>
      <xdr:col>12</xdr:col>
      <xdr:colOff>561975</xdr:colOff>
      <xdr:row>59</xdr:row>
      <xdr:rowOff>77370</xdr:rowOff>
    </xdr:to>
    <xdr:sp macro="" textlink="">
      <xdr:nvSpPr>
        <xdr:cNvPr id="372" name="円/楕円 371"/>
        <xdr:cNvSpPr/>
      </xdr:nvSpPr>
      <xdr:spPr>
        <a:xfrm>
          <a:off x="8699500" y="1009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68497</xdr:rowOff>
    </xdr:from>
    <xdr:ext cx="534377" cy="259045"/>
    <xdr:sp macro="" textlink="">
      <xdr:nvSpPr>
        <xdr:cNvPr id="373" name="テキスト ボックス 372"/>
        <xdr:cNvSpPr txBox="1"/>
      </xdr:nvSpPr>
      <xdr:spPr>
        <a:xfrm>
          <a:off x="8483111" y="1018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138964</xdr:rowOff>
    </xdr:from>
    <xdr:to>
      <xdr:col>11</xdr:col>
      <xdr:colOff>358775</xdr:colOff>
      <xdr:row>59</xdr:row>
      <xdr:rowOff>69114</xdr:rowOff>
    </xdr:to>
    <xdr:sp macro="" textlink="">
      <xdr:nvSpPr>
        <xdr:cNvPr id="374" name="円/楕円 373"/>
        <xdr:cNvSpPr/>
      </xdr:nvSpPr>
      <xdr:spPr>
        <a:xfrm>
          <a:off x="7810500" y="100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60241</xdr:rowOff>
    </xdr:from>
    <xdr:ext cx="534377" cy="259045"/>
    <xdr:sp macro="" textlink="">
      <xdr:nvSpPr>
        <xdr:cNvPr id="375" name="テキスト ボックス 374"/>
        <xdr:cNvSpPr txBox="1"/>
      </xdr:nvSpPr>
      <xdr:spPr>
        <a:xfrm>
          <a:off x="7594111" y="1017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20,579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122817</xdr:rowOff>
    </xdr:from>
    <xdr:to>
      <xdr:col>10</xdr:col>
      <xdr:colOff>155575</xdr:colOff>
      <xdr:row>59</xdr:row>
      <xdr:rowOff>52967</xdr:rowOff>
    </xdr:to>
    <xdr:sp macro="" textlink="">
      <xdr:nvSpPr>
        <xdr:cNvPr id="376" name="円/楕円 375"/>
        <xdr:cNvSpPr/>
      </xdr:nvSpPr>
      <xdr:spPr>
        <a:xfrm>
          <a:off x="6921500" y="1006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44094</xdr:rowOff>
    </xdr:from>
    <xdr:ext cx="534377" cy="259045"/>
    <xdr:sp macro="" textlink="">
      <xdr:nvSpPr>
        <xdr:cNvPr id="377" name="テキスト ボックス 376"/>
        <xdr:cNvSpPr txBox="1"/>
      </xdr:nvSpPr>
      <xdr:spPr>
        <a:xfrm>
          <a:off x="6705111" y="1015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2966</xdr:rowOff>
    </xdr:from>
    <xdr:to>
      <xdr:col>15</xdr:col>
      <xdr:colOff>180340</xdr:colOff>
      <xdr:row>79</xdr:row>
      <xdr:rowOff>38765</xdr:rowOff>
    </xdr:to>
    <xdr:cxnSp macro="">
      <xdr:nvCxnSpPr>
        <xdr:cNvPr id="401" name="直線コネクタ 400"/>
        <xdr:cNvCxnSpPr/>
      </xdr:nvCxnSpPr>
      <xdr:spPr>
        <a:xfrm flipV="1">
          <a:off x="10475595" y="12175916"/>
          <a:ext cx="1270" cy="140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42592</xdr:rowOff>
    </xdr:from>
    <xdr:ext cx="378565" cy="259045"/>
    <xdr:sp macro="" textlink="">
      <xdr:nvSpPr>
        <xdr:cNvPr id="402" name="商工費最小値テキスト"/>
        <xdr:cNvSpPr txBox="1"/>
      </xdr:nvSpPr>
      <xdr:spPr>
        <a:xfrm>
          <a:off x="10528300" y="13587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15</xdr:col>
      <xdr:colOff>92075</xdr:colOff>
      <xdr:row>79</xdr:row>
      <xdr:rowOff>38765</xdr:rowOff>
    </xdr:from>
    <xdr:to>
      <xdr:col>15</xdr:col>
      <xdr:colOff>269875</xdr:colOff>
      <xdr:row>79</xdr:row>
      <xdr:rowOff>38765</xdr:rowOff>
    </xdr:to>
    <xdr:cxnSp macro="">
      <xdr:nvCxnSpPr>
        <xdr:cNvPr id="403" name="直線コネクタ 402"/>
        <xdr:cNvCxnSpPr/>
      </xdr:nvCxnSpPr>
      <xdr:spPr>
        <a:xfrm>
          <a:off x="10388600" y="1358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121093</xdr:rowOff>
    </xdr:from>
    <xdr:ext cx="599010" cy="259045"/>
    <xdr:sp macro="" textlink="">
      <xdr:nvSpPr>
        <xdr:cNvPr id="404" name="商工費最大値テキスト"/>
        <xdr:cNvSpPr txBox="1"/>
      </xdr:nvSpPr>
      <xdr:spPr>
        <a:xfrm>
          <a:off x="10528300" y="1195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185,444</a:t>
          </a:r>
          <a:endParaRPr kumimoji="1" lang="ja-JP" altLang="en-US" sz="1000" b="1">
            <a:latin typeface="ＭＳ Ｐゴシック"/>
          </a:endParaRPr>
        </a:p>
      </xdr:txBody>
    </xdr:sp>
    <xdr:clientData/>
  </xdr:oneCellAnchor>
  <xdr:twoCellAnchor>
    <xdr:from>
      <xdr:col>15</xdr:col>
      <xdr:colOff>92075</xdr:colOff>
      <xdr:row>71</xdr:row>
      <xdr:rowOff>2966</xdr:rowOff>
    </xdr:from>
    <xdr:to>
      <xdr:col>15</xdr:col>
      <xdr:colOff>269875</xdr:colOff>
      <xdr:row>71</xdr:row>
      <xdr:rowOff>2966</xdr:rowOff>
    </xdr:to>
    <xdr:cxnSp macro="">
      <xdr:nvCxnSpPr>
        <xdr:cNvPr id="405" name="直線コネクタ 404"/>
        <xdr:cNvCxnSpPr/>
      </xdr:nvCxnSpPr>
      <xdr:spPr>
        <a:xfrm>
          <a:off x="10388600" y="12175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16934</xdr:rowOff>
    </xdr:from>
    <xdr:to>
      <xdr:col>15</xdr:col>
      <xdr:colOff>180975</xdr:colOff>
      <xdr:row>79</xdr:row>
      <xdr:rowOff>38765</xdr:rowOff>
    </xdr:to>
    <xdr:cxnSp macro="">
      <xdr:nvCxnSpPr>
        <xdr:cNvPr id="406" name="直線コネクタ 405"/>
        <xdr:cNvCxnSpPr/>
      </xdr:nvCxnSpPr>
      <xdr:spPr>
        <a:xfrm>
          <a:off x="9639300" y="13561484"/>
          <a:ext cx="8382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32346</xdr:rowOff>
    </xdr:from>
    <xdr:ext cx="534377" cy="259045"/>
    <xdr:sp macro="" textlink="">
      <xdr:nvSpPr>
        <xdr:cNvPr id="407" name="商工費平均値テキスト"/>
        <xdr:cNvSpPr txBox="1"/>
      </xdr:nvSpPr>
      <xdr:spPr>
        <a:xfrm>
          <a:off x="10528300" y="13062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9469</xdr:rowOff>
    </xdr:from>
    <xdr:to>
      <xdr:col>15</xdr:col>
      <xdr:colOff>231775</xdr:colOff>
      <xdr:row>77</xdr:row>
      <xdr:rowOff>111069</xdr:rowOff>
    </xdr:to>
    <xdr:sp macro="" textlink="">
      <xdr:nvSpPr>
        <xdr:cNvPr id="408" name="フローチャート : 判断 407"/>
        <xdr:cNvSpPr/>
      </xdr:nvSpPr>
      <xdr:spPr>
        <a:xfrm>
          <a:off x="10426700" y="13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16934</xdr:rowOff>
    </xdr:from>
    <xdr:to>
      <xdr:col>14</xdr:col>
      <xdr:colOff>28575</xdr:colOff>
      <xdr:row>79</xdr:row>
      <xdr:rowOff>39489</xdr:rowOff>
    </xdr:to>
    <xdr:cxnSp macro="">
      <xdr:nvCxnSpPr>
        <xdr:cNvPr id="409" name="直線コネクタ 408"/>
        <xdr:cNvCxnSpPr/>
      </xdr:nvCxnSpPr>
      <xdr:spPr>
        <a:xfrm flipV="1">
          <a:off x="8750300" y="13561484"/>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18827</xdr:rowOff>
    </xdr:from>
    <xdr:to>
      <xdr:col>14</xdr:col>
      <xdr:colOff>79375</xdr:colOff>
      <xdr:row>77</xdr:row>
      <xdr:rowOff>120427</xdr:rowOff>
    </xdr:to>
    <xdr:sp macro="" textlink="">
      <xdr:nvSpPr>
        <xdr:cNvPr id="410" name="フローチャート : 判断 409"/>
        <xdr:cNvSpPr/>
      </xdr:nvSpPr>
      <xdr:spPr>
        <a:xfrm>
          <a:off x="9588500" y="132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136954</xdr:rowOff>
    </xdr:from>
    <xdr:ext cx="534377" cy="259045"/>
    <xdr:sp macro="" textlink="">
      <xdr:nvSpPr>
        <xdr:cNvPr id="411" name="テキスト ボックス 410"/>
        <xdr:cNvSpPr txBox="1"/>
      </xdr:nvSpPr>
      <xdr:spPr>
        <a:xfrm>
          <a:off x="9372111" y="129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39277</xdr:rowOff>
    </xdr:from>
    <xdr:to>
      <xdr:col>12</xdr:col>
      <xdr:colOff>511175</xdr:colOff>
      <xdr:row>79</xdr:row>
      <xdr:rowOff>39489</xdr:rowOff>
    </xdr:to>
    <xdr:cxnSp macro="">
      <xdr:nvCxnSpPr>
        <xdr:cNvPr id="412" name="直線コネクタ 411"/>
        <xdr:cNvCxnSpPr/>
      </xdr:nvCxnSpPr>
      <xdr:spPr>
        <a:xfrm>
          <a:off x="7861300" y="13583827"/>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6094</xdr:rowOff>
    </xdr:from>
    <xdr:to>
      <xdr:col>12</xdr:col>
      <xdr:colOff>561975</xdr:colOff>
      <xdr:row>78</xdr:row>
      <xdr:rowOff>107694</xdr:rowOff>
    </xdr:to>
    <xdr:sp macro="" textlink="">
      <xdr:nvSpPr>
        <xdr:cNvPr id="413" name="フローチャート : 判断 412"/>
        <xdr:cNvSpPr/>
      </xdr:nvSpPr>
      <xdr:spPr>
        <a:xfrm>
          <a:off x="8699500" y="133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124221</xdr:rowOff>
    </xdr:from>
    <xdr:ext cx="534377" cy="259045"/>
    <xdr:sp macro="" textlink="">
      <xdr:nvSpPr>
        <xdr:cNvPr id="414" name="テキスト ボックス 413"/>
        <xdr:cNvSpPr txBox="1"/>
      </xdr:nvSpPr>
      <xdr:spPr>
        <a:xfrm>
          <a:off x="8483111" y="1315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39193</xdr:rowOff>
    </xdr:from>
    <xdr:to>
      <xdr:col>11</xdr:col>
      <xdr:colOff>307975</xdr:colOff>
      <xdr:row>79</xdr:row>
      <xdr:rowOff>39277</xdr:rowOff>
    </xdr:to>
    <xdr:cxnSp macro="">
      <xdr:nvCxnSpPr>
        <xdr:cNvPr id="415" name="直線コネクタ 414"/>
        <xdr:cNvCxnSpPr/>
      </xdr:nvCxnSpPr>
      <xdr:spPr>
        <a:xfrm>
          <a:off x="6972300" y="13583743"/>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30043</xdr:rowOff>
    </xdr:from>
    <xdr:to>
      <xdr:col>11</xdr:col>
      <xdr:colOff>358775</xdr:colOff>
      <xdr:row>78</xdr:row>
      <xdr:rowOff>131643</xdr:rowOff>
    </xdr:to>
    <xdr:sp macro="" textlink="">
      <xdr:nvSpPr>
        <xdr:cNvPr id="416" name="フローチャート : 判断 415"/>
        <xdr:cNvSpPr/>
      </xdr:nvSpPr>
      <xdr:spPr>
        <a:xfrm>
          <a:off x="7810500" y="134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148170</xdr:rowOff>
    </xdr:from>
    <xdr:ext cx="534377" cy="259045"/>
    <xdr:sp macro="" textlink="">
      <xdr:nvSpPr>
        <xdr:cNvPr id="417" name="テキスト ボックス 416"/>
        <xdr:cNvSpPr txBox="1"/>
      </xdr:nvSpPr>
      <xdr:spPr>
        <a:xfrm>
          <a:off x="7594111" y="131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32176</xdr:rowOff>
    </xdr:from>
    <xdr:to>
      <xdr:col>10</xdr:col>
      <xdr:colOff>155575</xdr:colOff>
      <xdr:row>78</xdr:row>
      <xdr:rowOff>133776</xdr:rowOff>
    </xdr:to>
    <xdr:sp macro="" textlink="">
      <xdr:nvSpPr>
        <xdr:cNvPr id="418" name="フローチャート : 判断 417"/>
        <xdr:cNvSpPr/>
      </xdr:nvSpPr>
      <xdr:spPr>
        <a:xfrm>
          <a:off x="6921500" y="1340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150303</xdr:rowOff>
    </xdr:from>
    <xdr:ext cx="534377" cy="259045"/>
    <xdr:sp macro="" textlink="">
      <xdr:nvSpPr>
        <xdr:cNvPr id="419" name="テキスト ボックス 418"/>
        <xdr:cNvSpPr txBox="1"/>
      </xdr:nvSpPr>
      <xdr:spPr>
        <a:xfrm>
          <a:off x="6705111" y="1318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159415</xdr:rowOff>
    </xdr:from>
    <xdr:to>
      <xdr:col>15</xdr:col>
      <xdr:colOff>231775</xdr:colOff>
      <xdr:row>79</xdr:row>
      <xdr:rowOff>89565</xdr:rowOff>
    </xdr:to>
    <xdr:sp macro="" textlink="">
      <xdr:nvSpPr>
        <xdr:cNvPr id="425" name="円/楕円 424"/>
        <xdr:cNvSpPr/>
      </xdr:nvSpPr>
      <xdr:spPr>
        <a:xfrm>
          <a:off x="10426700" y="1353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74342</xdr:rowOff>
    </xdr:from>
    <xdr:ext cx="378565" cy="259045"/>
    <xdr:sp macro="" textlink="">
      <xdr:nvSpPr>
        <xdr:cNvPr id="426" name="商工費該当値テキスト"/>
        <xdr:cNvSpPr txBox="1"/>
      </xdr:nvSpPr>
      <xdr:spPr>
        <a:xfrm>
          <a:off x="10528300" y="1344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137584</xdr:rowOff>
    </xdr:from>
    <xdr:to>
      <xdr:col>14</xdr:col>
      <xdr:colOff>79375</xdr:colOff>
      <xdr:row>79</xdr:row>
      <xdr:rowOff>67734</xdr:rowOff>
    </xdr:to>
    <xdr:sp macro="" textlink="">
      <xdr:nvSpPr>
        <xdr:cNvPr id="427" name="円/楕円 426"/>
        <xdr:cNvSpPr/>
      </xdr:nvSpPr>
      <xdr:spPr>
        <a:xfrm>
          <a:off x="9588500" y="1351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58861</xdr:rowOff>
    </xdr:from>
    <xdr:ext cx="469744" cy="259045"/>
    <xdr:sp macro="" textlink="">
      <xdr:nvSpPr>
        <xdr:cNvPr id="428" name="テキスト ボックス 427"/>
        <xdr:cNvSpPr txBox="1"/>
      </xdr:nvSpPr>
      <xdr:spPr>
        <a:xfrm>
          <a:off x="9404427" y="1360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160139</xdr:rowOff>
    </xdr:from>
    <xdr:to>
      <xdr:col>12</xdr:col>
      <xdr:colOff>561975</xdr:colOff>
      <xdr:row>79</xdr:row>
      <xdr:rowOff>90289</xdr:rowOff>
    </xdr:to>
    <xdr:sp macro="" textlink="">
      <xdr:nvSpPr>
        <xdr:cNvPr id="429" name="円/楕円 428"/>
        <xdr:cNvSpPr/>
      </xdr:nvSpPr>
      <xdr:spPr>
        <a:xfrm>
          <a:off x="8699500" y="135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81416</xdr:rowOff>
    </xdr:from>
    <xdr:ext cx="378565" cy="259045"/>
    <xdr:sp macro="" textlink="">
      <xdr:nvSpPr>
        <xdr:cNvPr id="430" name="テキスト ボックス 429"/>
        <xdr:cNvSpPr txBox="1"/>
      </xdr:nvSpPr>
      <xdr:spPr>
        <a:xfrm>
          <a:off x="8561017" y="1362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159927</xdr:rowOff>
    </xdr:from>
    <xdr:to>
      <xdr:col>11</xdr:col>
      <xdr:colOff>358775</xdr:colOff>
      <xdr:row>79</xdr:row>
      <xdr:rowOff>90077</xdr:rowOff>
    </xdr:to>
    <xdr:sp macro="" textlink="">
      <xdr:nvSpPr>
        <xdr:cNvPr id="431" name="円/楕円 430"/>
        <xdr:cNvSpPr/>
      </xdr:nvSpPr>
      <xdr:spPr>
        <a:xfrm>
          <a:off x="7810500" y="1353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81204</xdr:rowOff>
    </xdr:from>
    <xdr:ext cx="378565" cy="259045"/>
    <xdr:sp macro="" textlink="">
      <xdr:nvSpPr>
        <xdr:cNvPr id="432" name="テキスト ボックス 431"/>
        <xdr:cNvSpPr txBox="1"/>
      </xdr:nvSpPr>
      <xdr:spPr>
        <a:xfrm>
          <a:off x="7672017" y="13625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159843</xdr:rowOff>
    </xdr:from>
    <xdr:to>
      <xdr:col>10</xdr:col>
      <xdr:colOff>155575</xdr:colOff>
      <xdr:row>79</xdr:row>
      <xdr:rowOff>89993</xdr:rowOff>
    </xdr:to>
    <xdr:sp macro="" textlink="">
      <xdr:nvSpPr>
        <xdr:cNvPr id="433" name="円/楕円 432"/>
        <xdr:cNvSpPr/>
      </xdr:nvSpPr>
      <xdr:spPr>
        <a:xfrm>
          <a:off x="6921500" y="1353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81120</xdr:rowOff>
    </xdr:from>
    <xdr:ext cx="378565" cy="259045"/>
    <xdr:sp macro="" textlink="">
      <xdr:nvSpPr>
        <xdr:cNvPr id="434" name="テキスト ボックス 433"/>
        <xdr:cNvSpPr txBox="1"/>
      </xdr:nvSpPr>
      <xdr:spPr>
        <a:xfrm>
          <a:off x="6783017" y="13625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84782</xdr:rowOff>
    </xdr:from>
    <xdr:to>
      <xdr:col>15</xdr:col>
      <xdr:colOff>180340</xdr:colOff>
      <xdr:row>98</xdr:row>
      <xdr:rowOff>171279</xdr:rowOff>
    </xdr:to>
    <xdr:cxnSp macro="">
      <xdr:nvCxnSpPr>
        <xdr:cNvPr id="458" name="直線コネクタ 457"/>
        <xdr:cNvCxnSpPr/>
      </xdr:nvCxnSpPr>
      <xdr:spPr>
        <a:xfrm flipV="1">
          <a:off x="10475595" y="15515282"/>
          <a:ext cx="1270" cy="145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3656</xdr:rowOff>
    </xdr:from>
    <xdr:ext cx="534377" cy="259045"/>
    <xdr:sp macro="" textlink="">
      <xdr:nvSpPr>
        <xdr:cNvPr id="459" name="土木費最小値テキスト"/>
        <xdr:cNvSpPr txBox="1"/>
      </xdr:nvSpPr>
      <xdr:spPr>
        <a:xfrm>
          <a:off x="10528300" y="169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23,423</a:t>
          </a:r>
          <a:endParaRPr kumimoji="1" lang="ja-JP" altLang="en-US" sz="1000" b="1">
            <a:latin typeface="ＭＳ Ｐゴシック"/>
          </a:endParaRPr>
        </a:p>
      </xdr:txBody>
    </xdr:sp>
    <xdr:clientData/>
  </xdr:oneCellAnchor>
  <xdr:twoCellAnchor>
    <xdr:from>
      <xdr:col>15</xdr:col>
      <xdr:colOff>92075</xdr:colOff>
      <xdr:row>98</xdr:row>
      <xdr:rowOff>171279</xdr:rowOff>
    </xdr:from>
    <xdr:to>
      <xdr:col>15</xdr:col>
      <xdr:colOff>269875</xdr:colOff>
      <xdr:row>98</xdr:row>
      <xdr:rowOff>171279</xdr:rowOff>
    </xdr:to>
    <xdr:cxnSp macro="">
      <xdr:nvCxnSpPr>
        <xdr:cNvPr id="460" name="直線コネクタ 459"/>
        <xdr:cNvCxnSpPr/>
      </xdr:nvCxnSpPr>
      <xdr:spPr>
        <a:xfrm>
          <a:off x="10388600" y="169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31459</xdr:rowOff>
    </xdr:from>
    <xdr:ext cx="599010" cy="259045"/>
    <xdr:sp macro="" textlink="">
      <xdr:nvSpPr>
        <xdr:cNvPr id="461" name="土木費最大値テキスト"/>
        <xdr:cNvSpPr txBox="1"/>
      </xdr:nvSpPr>
      <xdr:spPr>
        <a:xfrm>
          <a:off x="10528300" y="1529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788,828</a:t>
          </a:r>
          <a:endParaRPr kumimoji="1" lang="ja-JP" altLang="en-US" sz="1000" b="1">
            <a:latin typeface="ＭＳ Ｐゴシック"/>
          </a:endParaRPr>
        </a:p>
      </xdr:txBody>
    </xdr:sp>
    <xdr:clientData/>
  </xdr:oneCellAnchor>
  <xdr:twoCellAnchor>
    <xdr:from>
      <xdr:col>15</xdr:col>
      <xdr:colOff>92075</xdr:colOff>
      <xdr:row>90</xdr:row>
      <xdr:rowOff>84782</xdr:rowOff>
    </xdr:from>
    <xdr:to>
      <xdr:col>15</xdr:col>
      <xdr:colOff>269875</xdr:colOff>
      <xdr:row>90</xdr:row>
      <xdr:rowOff>84782</xdr:rowOff>
    </xdr:to>
    <xdr:cxnSp macro="">
      <xdr:nvCxnSpPr>
        <xdr:cNvPr id="462" name="直線コネクタ 461"/>
        <xdr:cNvCxnSpPr/>
      </xdr:nvCxnSpPr>
      <xdr:spPr>
        <a:xfrm>
          <a:off x="10388600" y="1551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70169</xdr:rowOff>
    </xdr:from>
    <xdr:to>
      <xdr:col>15</xdr:col>
      <xdr:colOff>180975</xdr:colOff>
      <xdr:row>98</xdr:row>
      <xdr:rowOff>81969</xdr:rowOff>
    </xdr:to>
    <xdr:cxnSp macro="">
      <xdr:nvCxnSpPr>
        <xdr:cNvPr id="463" name="直線コネクタ 462"/>
        <xdr:cNvCxnSpPr/>
      </xdr:nvCxnSpPr>
      <xdr:spPr>
        <a:xfrm>
          <a:off x="9639300" y="16872269"/>
          <a:ext cx="838200" cy="1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110279</xdr:rowOff>
    </xdr:from>
    <xdr:ext cx="599010" cy="259045"/>
    <xdr:sp macro="" textlink="">
      <xdr:nvSpPr>
        <xdr:cNvPr id="464" name="土木費平均値テキスト"/>
        <xdr:cNvSpPr txBox="1"/>
      </xdr:nvSpPr>
      <xdr:spPr>
        <a:xfrm>
          <a:off x="10528300" y="16569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87402</xdr:rowOff>
    </xdr:from>
    <xdr:to>
      <xdr:col>15</xdr:col>
      <xdr:colOff>231775</xdr:colOff>
      <xdr:row>98</xdr:row>
      <xdr:rowOff>17552</xdr:rowOff>
    </xdr:to>
    <xdr:sp macro="" textlink="">
      <xdr:nvSpPr>
        <xdr:cNvPr id="465" name="フローチャート : 判断 464"/>
        <xdr:cNvSpPr/>
      </xdr:nvSpPr>
      <xdr:spPr>
        <a:xfrm>
          <a:off x="104267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34302</xdr:rowOff>
    </xdr:from>
    <xdr:to>
      <xdr:col>14</xdr:col>
      <xdr:colOff>28575</xdr:colOff>
      <xdr:row>98</xdr:row>
      <xdr:rowOff>70169</xdr:rowOff>
    </xdr:to>
    <xdr:cxnSp macro="">
      <xdr:nvCxnSpPr>
        <xdr:cNvPr id="466" name="直線コネクタ 465"/>
        <xdr:cNvCxnSpPr/>
      </xdr:nvCxnSpPr>
      <xdr:spPr>
        <a:xfrm>
          <a:off x="8750300" y="16836402"/>
          <a:ext cx="889000" cy="3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69743</xdr:rowOff>
    </xdr:from>
    <xdr:to>
      <xdr:col>14</xdr:col>
      <xdr:colOff>79375</xdr:colOff>
      <xdr:row>97</xdr:row>
      <xdr:rowOff>171343</xdr:rowOff>
    </xdr:to>
    <xdr:sp macro="" textlink="">
      <xdr:nvSpPr>
        <xdr:cNvPr id="467" name="フローチャート : 判断 466"/>
        <xdr:cNvSpPr/>
      </xdr:nvSpPr>
      <xdr:spPr>
        <a:xfrm>
          <a:off x="95885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16420</xdr:rowOff>
    </xdr:from>
    <xdr:ext cx="599010" cy="259045"/>
    <xdr:sp macro="" textlink="">
      <xdr:nvSpPr>
        <xdr:cNvPr id="468" name="テキスト ボックス 467"/>
        <xdr:cNvSpPr txBox="1"/>
      </xdr:nvSpPr>
      <xdr:spPr>
        <a:xfrm>
          <a:off x="9339794" y="1647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149951</xdr:rowOff>
    </xdr:from>
    <xdr:to>
      <xdr:col>12</xdr:col>
      <xdr:colOff>511175</xdr:colOff>
      <xdr:row>98</xdr:row>
      <xdr:rowOff>34302</xdr:rowOff>
    </xdr:to>
    <xdr:cxnSp macro="">
      <xdr:nvCxnSpPr>
        <xdr:cNvPr id="469" name="直線コネクタ 468"/>
        <xdr:cNvCxnSpPr/>
      </xdr:nvCxnSpPr>
      <xdr:spPr>
        <a:xfrm>
          <a:off x="7861300" y="16780601"/>
          <a:ext cx="889000" cy="5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22847</xdr:rowOff>
    </xdr:from>
    <xdr:to>
      <xdr:col>12</xdr:col>
      <xdr:colOff>561975</xdr:colOff>
      <xdr:row>98</xdr:row>
      <xdr:rowOff>124447</xdr:rowOff>
    </xdr:to>
    <xdr:sp macro="" textlink="">
      <xdr:nvSpPr>
        <xdr:cNvPr id="470" name="フローチャート : 判断 469"/>
        <xdr:cNvSpPr/>
      </xdr:nvSpPr>
      <xdr:spPr>
        <a:xfrm>
          <a:off x="8699500" y="1682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115574</xdr:rowOff>
    </xdr:from>
    <xdr:ext cx="534377" cy="259045"/>
    <xdr:sp macro="" textlink="">
      <xdr:nvSpPr>
        <xdr:cNvPr id="471" name="テキスト ボックス 470"/>
        <xdr:cNvSpPr txBox="1"/>
      </xdr:nvSpPr>
      <xdr:spPr>
        <a:xfrm>
          <a:off x="8483111" y="1691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149951</xdr:rowOff>
    </xdr:from>
    <xdr:to>
      <xdr:col>11</xdr:col>
      <xdr:colOff>307975</xdr:colOff>
      <xdr:row>98</xdr:row>
      <xdr:rowOff>92308</xdr:rowOff>
    </xdr:to>
    <xdr:cxnSp macro="">
      <xdr:nvCxnSpPr>
        <xdr:cNvPr id="472" name="直線コネクタ 471"/>
        <xdr:cNvCxnSpPr/>
      </xdr:nvCxnSpPr>
      <xdr:spPr>
        <a:xfrm flipV="1">
          <a:off x="6972300" y="16780601"/>
          <a:ext cx="889000" cy="1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21095</xdr:rowOff>
    </xdr:from>
    <xdr:to>
      <xdr:col>11</xdr:col>
      <xdr:colOff>358775</xdr:colOff>
      <xdr:row>98</xdr:row>
      <xdr:rowOff>122695</xdr:rowOff>
    </xdr:to>
    <xdr:sp macro="" textlink="">
      <xdr:nvSpPr>
        <xdr:cNvPr id="473" name="フローチャート : 判断 472"/>
        <xdr:cNvSpPr/>
      </xdr:nvSpPr>
      <xdr:spPr>
        <a:xfrm>
          <a:off x="7810500" y="1682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113822</xdr:rowOff>
    </xdr:from>
    <xdr:ext cx="534377" cy="259045"/>
    <xdr:sp macro="" textlink="">
      <xdr:nvSpPr>
        <xdr:cNvPr id="474" name="テキスト ボックス 473"/>
        <xdr:cNvSpPr txBox="1"/>
      </xdr:nvSpPr>
      <xdr:spPr>
        <a:xfrm>
          <a:off x="7594111" y="1691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43114</xdr:rowOff>
    </xdr:from>
    <xdr:to>
      <xdr:col>10</xdr:col>
      <xdr:colOff>155575</xdr:colOff>
      <xdr:row>98</xdr:row>
      <xdr:rowOff>144714</xdr:rowOff>
    </xdr:to>
    <xdr:sp macro="" textlink="">
      <xdr:nvSpPr>
        <xdr:cNvPr id="475" name="フローチャート : 判断 474"/>
        <xdr:cNvSpPr/>
      </xdr:nvSpPr>
      <xdr:spPr>
        <a:xfrm>
          <a:off x="6921500" y="1684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135841</xdr:rowOff>
    </xdr:from>
    <xdr:ext cx="534377" cy="259045"/>
    <xdr:sp macro="" textlink="">
      <xdr:nvSpPr>
        <xdr:cNvPr id="476" name="テキスト ボックス 475"/>
        <xdr:cNvSpPr txBox="1"/>
      </xdr:nvSpPr>
      <xdr:spPr>
        <a:xfrm>
          <a:off x="6705111" y="1693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31169</xdr:rowOff>
    </xdr:from>
    <xdr:to>
      <xdr:col>15</xdr:col>
      <xdr:colOff>231775</xdr:colOff>
      <xdr:row>98</xdr:row>
      <xdr:rowOff>132769</xdr:rowOff>
    </xdr:to>
    <xdr:sp macro="" textlink="">
      <xdr:nvSpPr>
        <xdr:cNvPr id="482" name="円/楕円 481"/>
        <xdr:cNvSpPr/>
      </xdr:nvSpPr>
      <xdr:spPr>
        <a:xfrm>
          <a:off x="10426700" y="1683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117546</xdr:rowOff>
    </xdr:from>
    <xdr:ext cx="534377" cy="259045"/>
    <xdr:sp macro="" textlink="">
      <xdr:nvSpPr>
        <xdr:cNvPr id="483" name="土木費該当値テキスト"/>
        <xdr:cNvSpPr txBox="1"/>
      </xdr:nvSpPr>
      <xdr:spPr>
        <a:xfrm>
          <a:off x="10528300" y="1674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70,305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19369</xdr:rowOff>
    </xdr:from>
    <xdr:to>
      <xdr:col>14</xdr:col>
      <xdr:colOff>79375</xdr:colOff>
      <xdr:row>98</xdr:row>
      <xdr:rowOff>120969</xdr:rowOff>
    </xdr:to>
    <xdr:sp macro="" textlink="">
      <xdr:nvSpPr>
        <xdr:cNvPr id="484" name="円/楕円 483"/>
        <xdr:cNvSpPr/>
      </xdr:nvSpPr>
      <xdr:spPr>
        <a:xfrm>
          <a:off x="9588500" y="1682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112096</xdr:rowOff>
    </xdr:from>
    <xdr:ext cx="534377" cy="259045"/>
    <xdr:sp macro="" textlink="">
      <xdr:nvSpPr>
        <xdr:cNvPr id="485" name="テキスト ボックス 484"/>
        <xdr:cNvSpPr txBox="1"/>
      </xdr:nvSpPr>
      <xdr:spPr>
        <a:xfrm>
          <a:off x="9372111" y="169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76,499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154952</xdr:rowOff>
    </xdr:from>
    <xdr:to>
      <xdr:col>12</xdr:col>
      <xdr:colOff>561975</xdr:colOff>
      <xdr:row>98</xdr:row>
      <xdr:rowOff>85102</xdr:rowOff>
    </xdr:to>
    <xdr:sp macro="" textlink="">
      <xdr:nvSpPr>
        <xdr:cNvPr id="486" name="円/楕円 485"/>
        <xdr:cNvSpPr/>
      </xdr:nvSpPr>
      <xdr:spPr>
        <a:xfrm>
          <a:off x="8699500" y="1678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101629</xdr:rowOff>
    </xdr:from>
    <xdr:ext cx="534377" cy="259045"/>
    <xdr:sp macro="" textlink="">
      <xdr:nvSpPr>
        <xdr:cNvPr id="487" name="テキスト ボックス 486"/>
        <xdr:cNvSpPr txBox="1"/>
      </xdr:nvSpPr>
      <xdr:spPr>
        <a:xfrm>
          <a:off x="8483111" y="1656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95,327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99151</xdr:rowOff>
    </xdr:from>
    <xdr:to>
      <xdr:col>11</xdr:col>
      <xdr:colOff>358775</xdr:colOff>
      <xdr:row>98</xdr:row>
      <xdr:rowOff>29301</xdr:rowOff>
    </xdr:to>
    <xdr:sp macro="" textlink="">
      <xdr:nvSpPr>
        <xdr:cNvPr id="488" name="円/楕円 487"/>
        <xdr:cNvSpPr/>
      </xdr:nvSpPr>
      <xdr:spPr>
        <a:xfrm>
          <a:off x="7810500" y="1672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45828</xdr:rowOff>
    </xdr:from>
    <xdr:ext cx="599010" cy="259045"/>
    <xdr:sp macro="" textlink="">
      <xdr:nvSpPr>
        <xdr:cNvPr id="489" name="テキスト ボックス 488"/>
        <xdr:cNvSpPr txBox="1"/>
      </xdr:nvSpPr>
      <xdr:spPr>
        <a:xfrm>
          <a:off x="7561794" y="1650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124,619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41508</xdr:rowOff>
    </xdr:from>
    <xdr:to>
      <xdr:col>10</xdr:col>
      <xdr:colOff>155575</xdr:colOff>
      <xdr:row>98</xdr:row>
      <xdr:rowOff>143108</xdr:rowOff>
    </xdr:to>
    <xdr:sp macro="" textlink="">
      <xdr:nvSpPr>
        <xdr:cNvPr id="490" name="円/楕円 489"/>
        <xdr:cNvSpPr/>
      </xdr:nvSpPr>
      <xdr:spPr>
        <a:xfrm>
          <a:off x="6921500" y="1684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159635</xdr:rowOff>
    </xdr:from>
    <xdr:ext cx="534377" cy="259045"/>
    <xdr:sp macro="" textlink="">
      <xdr:nvSpPr>
        <xdr:cNvPr id="491" name="テキスト ボックス 490"/>
        <xdr:cNvSpPr txBox="1"/>
      </xdr:nvSpPr>
      <xdr:spPr>
        <a:xfrm>
          <a:off x="6705111" y="1661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156117</xdr:rowOff>
    </xdr:from>
    <xdr:to>
      <xdr:col>23</xdr:col>
      <xdr:colOff>516889</xdr:colOff>
      <xdr:row>38</xdr:row>
      <xdr:rowOff>131996</xdr:rowOff>
    </xdr:to>
    <xdr:cxnSp macro="">
      <xdr:nvCxnSpPr>
        <xdr:cNvPr id="515" name="直線コネクタ 514"/>
        <xdr:cNvCxnSpPr/>
      </xdr:nvCxnSpPr>
      <xdr:spPr>
        <a:xfrm flipV="1">
          <a:off x="16317595" y="5299617"/>
          <a:ext cx="1269" cy="1347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135823</xdr:rowOff>
    </xdr:from>
    <xdr:ext cx="534377" cy="259045"/>
    <xdr:sp macro="" textlink="">
      <xdr:nvSpPr>
        <xdr:cNvPr id="516" name="消防費最小値テキスト"/>
        <xdr:cNvSpPr txBox="1"/>
      </xdr:nvSpPr>
      <xdr:spPr>
        <a:xfrm>
          <a:off x="16370300" y="66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22,022</a:t>
          </a:r>
          <a:endParaRPr kumimoji="1" lang="ja-JP" altLang="en-US" sz="1000" b="1">
            <a:latin typeface="ＭＳ Ｐゴシック"/>
          </a:endParaRPr>
        </a:p>
      </xdr:txBody>
    </xdr:sp>
    <xdr:clientData/>
  </xdr:oneCellAnchor>
  <xdr:twoCellAnchor>
    <xdr:from>
      <xdr:col>23</xdr:col>
      <xdr:colOff>428625</xdr:colOff>
      <xdr:row>38</xdr:row>
      <xdr:rowOff>131996</xdr:rowOff>
    </xdr:from>
    <xdr:to>
      <xdr:col>23</xdr:col>
      <xdr:colOff>606425</xdr:colOff>
      <xdr:row>38</xdr:row>
      <xdr:rowOff>131996</xdr:rowOff>
    </xdr:to>
    <xdr:cxnSp macro="">
      <xdr:nvCxnSpPr>
        <xdr:cNvPr id="517" name="直線コネクタ 516"/>
        <xdr:cNvCxnSpPr/>
      </xdr:nvCxnSpPr>
      <xdr:spPr>
        <a:xfrm>
          <a:off x="16230600" y="664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102794</xdr:rowOff>
    </xdr:from>
    <xdr:ext cx="599010" cy="259045"/>
    <xdr:sp macro="" textlink="">
      <xdr:nvSpPr>
        <xdr:cNvPr id="518" name="消防費最大値テキスト"/>
        <xdr:cNvSpPr txBox="1"/>
      </xdr:nvSpPr>
      <xdr:spPr>
        <a:xfrm>
          <a:off x="16370300" y="50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375,691</a:t>
          </a:r>
          <a:endParaRPr kumimoji="1" lang="ja-JP" altLang="en-US" sz="1000" b="1">
            <a:latin typeface="ＭＳ Ｐゴシック"/>
          </a:endParaRPr>
        </a:p>
      </xdr:txBody>
    </xdr:sp>
    <xdr:clientData/>
  </xdr:oneCellAnchor>
  <xdr:twoCellAnchor>
    <xdr:from>
      <xdr:col>23</xdr:col>
      <xdr:colOff>428625</xdr:colOff>
      <xdr:row>30</xdr:row>
      <xdr:rowOff>156117</xdr:rowOff>
    </xdr:from>
    <xdr:to>
      <xdr:col>23</xdr:col>
      <xdr:colOff>606425</xdr:colOff>
      <xdr:row>30</xdr:row>
      <xdr:rowOff>156117</xdr:rowOff>
    </xdr:to>
    <xdr:cxnSp macro="">
      <xdr:nvCxnSpPr>
        <xdr:cNvPr id="519" name="直線コネクタ 518"/>
        <xdr:cNvCxnSpPr/>
      </xdr:nvCxnSpPr>
      <xdr:spPr>
        <a:xfrm>
          <a:off x="16230600" y="52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99424</xdr:rowOff>
    </xdr:from>
    <xdr:to>
      <xdr:col>23</xdr:col>
      <xdr:colOff>517525</xdr:colOff>
      <xdr:row>38</xdr:row>
      <xdr:rowOff>108942</xdr:rowOff>
    </xdr:to>
    <xdr:cxnSp macro="">
      <xdr:nvCxnSpPr>
        <xdr:cNvPr id="520" name="直線コネクタ 519"/>
        <xdr:cNvCxnSpPr/>
      </xdr:nvCxnSpPr>
      <xdr:spPr>
        <a:xfrm flipV="1">
          <a:off x="15481300" y="6614524"/>
          <a:ext cx="838200" cy="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2183</xdr:rowOff>
    </xdr:from>
    <xdr:ext cx="534377" cy="259045"/>
    <xdr:sp macro="" textlink="">
      <xdr:nvSpPr>
        <xdr:cNvPr id="521" name="消防費平均値テキスト"/>
        <xdr:cNvSpPr txBox="1"/>
      </xdr:nvSpPr>
      <xdr:spPr>
        <a:xfrm>
          <a:off x="16370300" y="634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150756</xdr:rowOff>
    </xdr:from>
    <xdr:to>
      <xdr:col>23</xdr:col>
      <xdr:colOff>568325</xdr:colOff>
      <xdr:row>38</xdr:row>
      <xdr:rowOff>80905</xdr:rowOff>
    </xdr:to>
    <xdr:sp macro="" textlink="">
      <xdr:nvSpPr>
        <xdr:cNvPr id="522" name="フローチャート : 判断 521"/>
        <xdr:cNvSpPr/>
      </xdr:nvSpPr>
      <xdr:spPr>
        <a:xfrm>
          <a:off x="162687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108031</xdr:rowOff>
    </xdr:from>
    <xdr:to>
      <xdr:col>22</xdr:col>
      <xdr:colOff>365125</xdr:colOff>
      <xdr:row>38</xdr:row>
      <xdr:rowOff>108942</xdr:rowOff>
    </xdr:to>
    <xdr:cxnSp macro="">
      <xdr:nvCxnSpPr>
        <xdr:cNvPr id="523" name="直線コネクタ 522"/>
        <xdr:cNvCxnSpPr/>
      </xdr:nvCxnSpPr>
      <xdr:spPr>
        <a:xfrm>
          <a:off x="14592300" y="6623131"/>
          <a:ext cx="889000" cy="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99766</xdr:rowOff>
    </xdr:from>
    <xdr:to>
      <xdr:col>22</xdr:col>
      <xdr:colOff>415925</xdr:colOff>
      <xdr:row>38</xdr:row>
      <xdr:rowOff>29916</xdr:rowOff>
    </xdr:to>
    <xdr:sp macro="" textlink="">
      <xdr:nvSpPr>
        <xdr:cNvPr id="524" name="フローチャート : 判断 523"/>
        <xdr:cNvSpPr/>
      </xdr:nvSpPr>
      <xdr:spPr>
        <a:xfrm>
          <a:off x="15430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46443</xdr:rowOff>
    </xdr:from>
    <xdr:ext cx="534377" cy="259045"/>
    <xdr:sp macro="" textlink="">
      <xdr:nvSpPr>
        <xdr:cNvPr id="525" name="テキスト ボックス 524"/>
        <xdr:cNvSpPr txBox="1"/>
      </xdr:nvSpPr>
      <xdr:spPr>
        <a:xfrm>
          <a:off x="15214111" y="621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108031</xdr:rowOff>
    </xdr:from>
    <xdr:to>
      <xdr:col>21</xdr:col>
      <xdr:colOff>161925</xdr:colOff>
      <xdr:row>38</xdr:row>
      <xdr:rowOff>120753</xdr:rowOff>
    </xdr:to>
    <xdr:cxnSp macro="">
      <xdr:nvCxnSpPr>
        <xdr:cNvPr id="526" name="直線コネクタ 525"/>
        <xdr:cNvCxnSpPr/>
      </xdr:nvCxnSpPr>
      <xdr:spPr>
        <a:xfrm flipV="1">
          <a:off x="13703300" y="6623131"/>
          <a:ext cx="889000" cy="1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36585</xdr:rowOff>
    </xdr:from>
    <xdr:to>
      <xdr:col>21</xdr:col>
      <xdr:colOff>212725</xdr:colOff>
      <xdr:row>38</xdr:row>
      <xdr:rowOff>138185</xdr:rowOff>
    </xdr:to>
    <xdr:sp macro="" textlink="">
      <xdr:nvSpPr>
        <xdr:cNvPr id="527" name="フローチャート : 判断 526"/>
        <xdr:cNvSpPr/>
      </xdr:nvSpPr>
      <xdr:spPr>
        <a:xfrm>
          <a:off x="14541500" y="655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154712</xdr:rowOff>
    </xdr:from>
    <xdr:ext cx="534377" cy="259045"/>
    <xdr:sp macro="" textlink="">
      <xdr:nvSpPr>
        <xdr:cNvPr id="528" name="テキスト ボックス 527"/>
        <xdr:cNvSpPr txBox="1"/>
      </xdr:nvSpPr>
      <xdr:spPr>
        <a:xfrm>
          <a:off x="14325111" y="632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74382</xdr:rowOff>
    </xdr:from>
    <xdr:to>
      <xdr:col>19</xdr:col>
      <xdr:colOff>644525</xdr:colOff>
      <xdr:row>38</xdr:row>
      <xdr:rowOff>120753</xdr:rowOff>
    </xdr:to>
    <xdr:cxnSp macro="">
      <xdr:nvCxnSpPr>
        <xdr:cNvPr id="529" name="直線コネクタ 528"/>
        <xdr:cNvCxnSpPr/>
      </xdr:nvCxnSpPr>
      <xdr:spPr>
        <a:xfrm>
          <a:off x="12814300" y="6589482"/>
          <a:ext cx="889000" cy="4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39721</xdr:rowOff>
    </xdr:from>
    <xdr:to>
      <xdr:col>20</xdr:col>
      <xdr:colOff>9525</xdr:colOff>
      <xdr:row>38</xdr:row>
      <xdr:rowOff>141321</xdr:rowOff>
    </xdr:to>
    <xdr:sp macro="" textlink="">
      <xdr:nvSpPr>
        <xdr:cNvPr id="530" name="フローチャート : 判断 529"/>
        <xdr:cNvSpPr/>
      </xdr:nvSpPr>
      <xdr:spPr>
        <a:xfrm>
          <a:off x="13652500" y="65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157847</xdr:rowOff>
    </xdr:from>
    <xdr:ext cx="534377" cy="259045"/>
    <xdr:sp macro="" textlink="">
      <xdr:nvSpPr>
        <xdr:cNvPr id="531" name="テキスト ボックス 530"/>
        <xdr:cNvSpPr txBox="1"/>
      </xdr:nvSpPr>
      <xdr:spPr>
        <a:xfrm>
          <a:off x="13436111" y="633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48216</xdr:rowOff>
    </xdr:from>
    <xdr:to>
      <xdr:col>18</xdr:col>
      <xdr:colOff>492125</xdr:colOff>
      <xdr:row>38</xdr:row>
      <xdr:rowOff>149816</xdr:rowOff>
    </xdr:to>
    <xdr:sp macro="" textlink="">
      <xdr:nvSpPr>
        <xdr:cNvPr id="532" name="フローチャート : 判断 531"/>
        <xdr:cNvSpPr/>
      </xdr:nvSpPr>
      <xdr:spPr>
        <a:xfrm>
          <a:off x="12763500" y="656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140943</xdr:rowOff>
    </xdr:from>
    <xdr:ext cx="534377" cy="259045"/>
    <xdr:sp macro="" textlink="">
      <xdr:nvSpPr>
        <xdr:cNvPr id="533" name="テキスト ボックス 532"/>
        <xdr:cNvSpPr txBox="1"/>
      </xdr:nvSpPr>
      <xdr:spPr>
        <a:xfrm>
          <a:off x="12547111" y="665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48624</xdr:rowOff>
    </xdr:from>
    <xdr:to>
      <xdr:col>23</xdr:col>
      <xdr:colOff>568325</xdr:colOff>
      <xdr:row>38</xdr:row>
      <xdr:rowOff>150224</xdr:rowOff>
    </xdr:to>
    <xdr:sp macro="" textlink="">
      <xdr:nvSpPr>
        <xdr:cNvPr id="539" name="円/楕円 538"/>
        <xdr:cNvSpPr/>
      </xdr:nvSpPr>
      <xdr:spPr>
        <a:xfrm>
          <a:off x="16268700" y="656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135001</xdr:rowOff>
    </xdr:from>
    <xdr:ext cx="534377" cy="259045"/>
    <xdr:sp macro="" textlink="">
      <xdr:nvSpPr>
        <xdr:cNvPr id="540" name="消防費該当値テキスト"/>
        <xdr:cNvSpPr txBox="1"/>
      </xdr:nvSpPr>
      <xdr:spPr>
        <a:xfrm>
          <a:off x="16370300" y="647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30,571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58142</xdr:rowOff>
    </xdr:from>
    <xdr:to>
      <xdr:col>22</xdr:col>
      <xdr:colOff>415925</xdr:colOff>
      <xdr:row>38</xdr:row>
      <xdr:rowOff>159742</xdr:rowOff>
    </xdr:to>
    <xdr:sp macro="" textlink="">
      <xdr:nvSpPr>
        <xdr:cNvPr id="541" name="円/楕円 540"/>
        <xdr:cNvSpPr/>
      </xdr:nvSpPr>
      <xdr:spPr>
        <a:xfrm>
          <a:off x="15430500" y="657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150869</xdr:rowOff>
    </xdr:from>
    <xdr:ext cx="534377" cy="259045"/>
    <xdr:sp macro="" textlink="">
      <xdr:nvSpPr>
        <xdr:cNvPr id="542" name="テキスト ボックス 541"/>
        <xdr:cNvSpPr txBox="1"/>
      </xdr:nvSpPr>
      <xdr:spPr>
        <a:xfrm>
          <a:off x="15214111" y="666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28,073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57231</xdr:rowOff>
    </xdr:from>
    <xdr:to>
      <xdr:col>21</xdr:col>
      <xdr:colOff>212725</xdr:colOff>
      <xdr:row>38</xdr:row>
      <xdr:rowOff>158831</xdr:rowOff>
    </xdr:to>
    <xdr:sp macro="" textlink="">
      <xdr:nvSpPr>
        <xdr:cNvPr id="543" name="円/楕円 542"/>
        <xdr:cNvSpPr/>
      </xdr:nvSpPr>
      <xdr:spPr>
        <a:xfrm>
          <a:off x="14541500" y="657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149958</xdr:rowOff>
    </xdr:from>
    <xdr:ext cx="534377" cy="259045"/>
    <xdr:sp macro="" textlink="">
      <xdr:nvSpPr>
        <xdr:cNvPr id="544" name="テキスト ボックス 543"/>
        <xdr:cNvSpPr txBox="1"/>
      </xdr:nvSpPr>
      <xdr:spPr>
        <a:xfrm>
          <a:off x="14325111" y="66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28,312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69953</xdr:rowOff>
    </xdr:from>
    <xdr:to>
      <xdr:col>20</xdr:col>
      <xdr:colOff>9525</xdr:colOff>
      <xdr:row>39</xdr:row>
      <xdr:rowOff>103</xdr:rowOff>
    </xdr:to>
    <xdr:sp macro="" textlink="">
      <xdr:nvSpPr>
        <xdr:cNvPr id="545" name="円/楕円 544"/>
        <xdr:cNvSpPr/>
      </xdr:nvSpPr>
      <xdr:spPr>
        <a:xfrm>
          <a:off x="13652500" y="658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162680</xdr:rowOff>
    </xdr:from>
    <xdr:ext cx="534377" cy="259045"/>
    <xdr:sp macro="" textlink="">
      <xdr:nvSpPr>
        <xdr:cNvPr id="546" name="テキスト ボックス 545"/>
        <xdr:cNvSpPr txBox="1"/>
      </xdr:nvSpPr>
      <xdr:spPr>
        <a:xfrm>
          <a:off x="13436111" y="667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23582</xdr:rowOff>
    </xdr:from>
    <xdr:to>
      <xdr:col>18</xdr:col>
      <xdr:colOff>492125</xdr:colOff>
      <xdr:row>38</xdr:row>
      <xdr:rowOff>125182</xdr:rowOff>
    </xdr:to>
    <xdr:sp macro="" textlink="">
      <xdr:nvSpPr>
        <xdr:cNvPr id="547" name="円/楕円 546"/>
        <xdr:cNvSpPr/>
      </xdr:nvSpPr>
      <xdr:spPr>
        <a:xfrm>
          <a:off x="12763500" y="653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141709</xdr:rowOff>
    </xdr:from>
    <xdr:ext cx="534377" cy="259045"/>
    <xdr:sp macro="" textlink="">
      <xdr:nvSpPr>
        <xdr:cNvPr id="548" name="テキスト ボックス 547"/>
        <xdr:cNvSpPr txBox="1"/>
      </xdr:nvSpPr>
      <xdr:spPr>
        <a:xfrm>
          <a:off x="12547111" y="631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2" name="テキスト ボックス 561"/>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0" name="テキスト ボックス 569"/>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13261</xdr:rowOff>
    </xdr:from>
    <xdr:to>
      <xdr:col>23</xdr:col>
      <xdr:colOff>516889</xdr:colOff>
      <xdr:row>59</xdr:row>
      <xdr:rowOff>31104</xdr:rowOff>
    </xdr:to>
    <xdr:cxnSp macro="">
      <xdr:nvCxnSpPr>
        <xdr:cNvPr id="574" name="直線コネクタ 573"/>
        <xdr:cNvCxnSpPr/>
      </xdr:nvCxnSpPr>
      <xdr:spPr>
        <a:xfrm flipV="1">
          <a:off x="16317595" y="8757211"/>
          <a:ext cx="1269" cy="1389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34931</xdr:rowOff>
    </xdr:from>
    <xdr:ext cx="534377" cy="259045"/>
    <xdr:sp macro="" textlink="">
      <xdr:nvSpPr>
        <xdr:cNvPr id="575" name="教育費最小値テキスト"/>
        <xdr:cNvSpPr txBox="1"/>
      </xdr:nvSpPr>
      <xdr:spPr>
        <a:xfrm>
          <a:off x="16370300" y="101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41,507</a:t>
          </a:r>
          <a:endParaRPr kumimoji="1" lang="ja-JP" altLang="en-US" sz="1000" b="1">
            <a:latin typeface="ＭＳ Ｐゴシック"/>
          </a:endParaRPr>
        </a:p>
      </xdr:txBody>
    </xdr:sp>
    <xdr:clientData/>
  </xdr:oneCellAnchor>
  <xdr:twoCellAnchor>
    <xdr:from>
      <xdr:col>23</xdr:col>
      <xdr:colOff>428625</xdr:colOff>
      <xdr:row>59</xdr:row>
      <xdr:rowOff>31104</xdr:rowOff>
    </xdr:from>
    <xdr:to>
      <xdr:col>23</xdr:col>
      <xdr:colOff>606425</xdr:colOff>
      <xdr:row>59</xdr:row>
      <xdr:rowOff>31104</xdr:rowOff>
    </xdr:to>
    <xdr:cxnSp macro="">
      <xdr:nvCxnSpPr>
        <xdr:cNvPr id="576" name="直線コネクタ 575"/>
        <xdr:cNvCxnSpPr/>
      </xdr:nvCxnSpPr>
      <xdr:spPr>
        <a:xfrm>
          <a:off x="16230600" y="1014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131388</xdr:rowOff>
    </xdr:from>
    <xdr:ext cx="599010" cy="259045"/>
    <xdr:sp macro="" textlink="">
      <xdr:nvSpPr>
        <xdr:cNvPr id="577" name="教育費最大値テキスト"/>
        <xdr:cNvSpPr txBox="1"/>
      </xdr:nvSpPr>
      <xdr:spPr>
        <a:xfrm>
          <a:off x="16370300" y="853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892,434</a:t>
          </a:r>
          <a:endParaRPr kumimoji="1" lang="ja-JP" altLang="en-US" sz="1000" b="1">
            <a:latin typeface="ＭＳ Ｐゴシック"/>
          </a:endParaRPr>
        </a:p>
      </xdr:txBody>
    </xdr:sp>
    <xdr:clientData/>
  </xdr:oneCellAnchor>
  <xdr:twoCellAnchor>
    <xdr:from>
      <xdr:col>23</xdr:col>
      <xdr:colOff>428625</xdr:colOff>
      <xdr:row>51</xdr:row>
      <xdr:rowOff>13261</xdr:rowOff>
    </xdr:from>
    <xdr:to>
      <xdr:col>23</xdr:col>
      <xdr:colOff>606425</xdr:colOff>
      <xdr:row>51</xdr:row>
      <xdr:rowOff>13261</xdr:rowOff>
    </xdr:to>
    <xdr:cxnSp macro="">
      <xdr:nvCxnSpPr>
        <xdr:cNvPr id="578" name="直線コネクタ 577"/>
        <xdr:cNvCxnSpPr/>
      </xdr:nvCxnSpPr>
      <xdr:spPr>
        <a:xfrm>
          <a:off x="16230600" y="875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118999</xdr:rowOff>
    </xdr:from>
    <xdr:to>
      <xdr:col>23</xdr:col>
      <xdr:colOff>517525</xdr:colOff>
      <xdr:row>58</xdr:row>
      <xdr:rowOff>156205</xdr:rowOff>
    </xdr:to>
    <xdr:cxnSp macro="">
      <xdr:nvCxnSpPr>
        <xdr:cNvPr id="579" name="直線コネクタ 578"/>
        <xdr:cNvCxnSpPr/>
      </xdr:nvCxnSpPr>
      <xdr:spPr>
        <a:xfrm flipV="1">
          <a:off x="15481300" y="10063099"/>
          <a:ext cx="838200" cy="3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67995</xdr:rowOff>
    </xdr:from>
    <xdr:ext cx="599010" cy="259045"/>
    <xdr:sp macro="" textlink="">
      <xdr:nvSpPr>
        <xdr:cNvPr id="580" name="教育費平均値テキスト"/>
        <xdr:cNvSpPr txBox="1"/>
      </xdr:nvSpPr>
      <xdr:spPr>
        <a:xfrm>
          <a:off x="16370300" y="9840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45118</xdr:rowOff>
    </xdr:from>
    <xdr:to>
      <xdr:col>23</xdr:col>
      <xdr:colOff>568325</xdr:colOff>
      <xdr:row>58</xdr:row>
      <xdr:rowOff>146718</xdr:rowOff>
    </xdr:to>
    <xdr:sp macro="" textlink="">
      <xdr:nvSpPr>
        <xdr:cNvPr id="581" name="フローチャート : 判断 580"/>
        <xdr:cNvSpPr/>
      </xdr:nvSpPr>
      <xdr:spPr>
        <a:xfrm>
          <a:off x="162687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57745</xdr:rowOff>
    </xdr:from>
    <xdr:to>
      <xdr:col>22</xdr:col>
      <xdr:colOff>365125</xdr:colOff>
      <xdr:row>58</xdr:row>
      <xdr:rowOff>156205</xdr:rowOff>
    </xdr:to>
    <xdr:cxnSp macro="">
      <xdr:nvCxnSpPr>
        <xdr:cNvPr id="582" name="直線コネクタ 581"/>
        <xdr:cNvCxnSpPr/>
      </xdr:nvCxnSpPr>
      <xdr:spPr>
        <a:xfrm>
          <a:off x="14592300" y="10001845"/>
          <a:ext cx="889000" cy="9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62081</xdr:rowOff>
    </xdr:from>
    <xdr:to>
      <xdr:col>22</xdr:col>
      <xdr:colOff>415925</xdr:colOff>
      <xdr:row>58</xdr:row>
      <xdr:rowOff>163681</xdr:rowOff>
    </xdr:to>
    <xdr:sp macro="" textlink="">
      <xdr:nvSpPr>
        <xdr:cNvPr id="583" name="フローチャート : 判断 582"/>
        <xdr:cNvSpPr/>
      </xdr:nvSpPr>
      <xdr:spPr>
        <a:xfrm>
          <a:off x="15430500" y="100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8758</xdr:rowOff>
    </xdr:from>
    <xdr:ext cx="534377" cy="259045"/>
    <xdr:sp macro="" textlink="">
      <xdr:nvSpPr>
        <xdr:cNvPr id="584" name="テキスト ボックス 583"/>
        <xdr:cNvSpPr txBox="1"/>
      </xdr:nvSpPr>
      <xdr:spPr>
        <a:xfrm>
          <a:off x="15214111" y="97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57745</xdr:rowOff>
    </xdr:from>
    <xdr:to>
      <xdr:col>21</xdr:col>
      <xdr:colOff>161925</xdr:colOff>
      <xdr:row>58</xdr:row>
      <xdr:rowOff>119601</xdr:rowOff>
    </xdr:to>
    <xdr:cxnSp macro="">
      <xdr:nvCxnSpPr>
        <xdr:cNvPr id="585" name="直線コネクタ 584"/>
        <xdr:cNvCxnSpPr/>
      </xdr:nvCxnSpPr>
      <xdr:spPr>
        <a:xfrm flipV="1">
          <a:off x="13703300" y="10001845"/>
          <a:ext cx="889000" cy="6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97592</xdr:rowOff>
    </xdr:from>
    <xdr:to>
      <xdr:col>21</xdr:col>
      <xdr:colOff>212725</xdr:colOff>
      <xdr:row>59</xdr:row>
      <xdr:rowOff>27742</xdr:rowOff>
    </xdr:to>
    <xdr:sp macro="" textlink="">
      <xdr:nvSpPr>
        <xdr:cNvPr id="586" name="フローチャート : 判断 585"/>
        <xdr:cNvSpPr/>
      </xdr:nvSpPr>
      <xdr:spPr>
        <a:xfrm>
          <a:off x="14541500" y="10041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18869</xdr:rowOff>
    </xdr:from>
    <xdr:ext cx="534377" cy="259045"/>
    <xdr:sp macro="" textlink="">
      <xdr:nvSpPr>
        <xdr:cNvPr id="587" name="テキスト ボックス 586"/>
        <xdr:cNvSpPr txBox="1"/>
      </xdr:nvSpPr>
      <xdr:spPr>
        <a:xfrm>
          <a:off x="14325111" y="1013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70426</xdr:rowOff>
    </xdr:from>
    <xdr:to>
      <xdr:col>19</xdr:col>
      <xdr:colOff>644525</xdr:colOff>
      <xdr:row>58</xdr:row>
      <xdr:rowOff>119601</xdr:rowOff>
    </xdr:to>
    <xdr:cxnSp macro="">
      <xdr:nvCxnSpPr>
        <xdr:cNvPr id="588" name="直線コネクタ 587"/>
        <xdr:cNvCxnSpPr/>
      </xdr:nvCxnSpPr>
      <xdr:spPr>
        <a:xfrm>
          <a:off x="12814300" y="10014526"/>
          <a:ext cx="889000" cy="4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101210</xdr:rowOff>
    </xdr:from>
    <xdr:to>
      <xdr:col>20</xdr:col>
      <xdr:colOff>9525</xdr:colOff>
      <xdr:row>59</xdr:row>
      <xdr:rowOff>31360</xdr:rowOff>
    </xdr:to>
    <xdr:sp macro="" textlink="">
      <xdr:nvSpPr>
        <xdr:cNvPr id="589" name="フローチャート : 判断 588"/>
        <xdr:cNvSpPr/>
      </xdr:nvSpPr>
      <xdr:spPr>
        <a:xfrm>
          <a:off x="13652500" y="1004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22487</xdr:rowOff>
    </xdr:from>
    <xdr:ext cx="534377" cy="259045"/>
    <xdr:sp macro="" textlink="">
      <xdr:nvSpPr>
        <xdr:cNvPr id="590" name="テキスト ボックス 589"/>
        <xdr:cNvSpPr txBox="1"/>
      </xdr:nvSpPr>
      <xdr:spPr>
        <a:xfrm>
          <a:off x="13436111" y="1013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108496</xdr:rowOff>
    </xdr:from>
    <xdr:to>
      <xdr:col>18</xdr:col>
      <xdr:colOff>492125</xdr:colOff>
      <xdr:row>59</xdr:row>
      <xdr:rowOff>38646</xdr:rowOff>
    </xdr:to>
    <xdr:sp macro="" textlink="">
      <xdr:nvSpPr>
        <xdr:cNvPr id="591" name="フローチャート : 判断 590"/>
        <xdr:cNvSpPr/>
      </xdr:nvSpPr>
      <xdr:spPr>
        <a:xfrm>
          <a:off x="12763500" y="1005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29773</xdr:rowOff>
    </xdr:from>
    <xdr:ext cx="534377" cy="259045"/>
    <xdr:sp macro="" textlink="">
      <xdr:nvSpPr>
        <xdr:cNvPr id="592" name="テキスト ボックス 591"/>
        <xdr:cNvSpPr txBox="1"/>
      </xdr:nvSpPr>
      <xdr:spPr>
        <a:xfrm>
          <a:off x="12547111" y="1014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68199</xdr:rowOff>
    </xdr:from>
    <xdr:to>
      <xdr:col>23</xdr:col>
      <xdr:colOff>568325</xdr:colOff>
      <xdr:row>58</xdr:row>
      <xdr:rowOff>169799</xdr:rowOff>
    </xdr:to>
    <xdr:sp macro="" textlink="">
      <xdr:nvSpPr>
        <xdr:cNvPr id="598" name="円/楕円 597"/>
        <xdr:cNvSpPr/>
      </xdr:nvSpPr>
      <xdr:spPr>
        <a:xfrm>
          <a:off x="16268700" y="1001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23546</xdr:rowOff>
    </xdr:from>
    <xdr:ext cx="534377" cy="259045"/>
    <xdr:sp macro="" textlink="">
      <xdr:nvSpPr>
        <xdr:cNvPr id="599" name="教育費該当値テキスト"/>
        <xdr:cNvSpPr txBox="1"/>
      </xdr:nvSpPr>
      <xdr:spPr>
        <a:xfrm>
          <a:off x="16370300" y="996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92,678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105405</xdr:rowOff>
    </xdr:from>
    <xdr:to>
      <xdr:col>22</xdr:col>
      <xdr:colOff>415925</xdr:colOff>
      <xdr:row>59</xdr:row>
      <xdr:rowOff>35555</xdr:rowOff>
    </xdr:to>
    <xdr:sp macro="" textlink="">
      <xdr:nvSpPr>
        <xdr:cNvPr id="600" name="円/楕円 599"/>
        <xdr:cNvSpPr/>
      </xdr:nvSpPr>
      <xdr:spPr>
        <a:xfrm>
          <a:off x="15430500" y="1004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26682</xdr:rowOff>
    </xdr:from>
    <xdr:ext cx="534377" cy="259045"/>
    <xdr:sp macro="" textlink="">
      <xdr:nvSpPr>
        <xdr:cNvPr id="601" name="テキスト ボックス 600"/>
        <xdr:cNvSpPr txBox="1"/>
      </xdr:nvSpPr>
      <xdr:spPr>
        <a:xfrm>
          <a:off x="15214111" y="1014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69,892</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6945</xdr:rowOff>
    </xdr:from>
    <xdr:to>
      <xdr:col>21</xdr:col>
      <xdr:colOff>212725</xdr:colOff>
      <xdr:row>58</xdr:row>
      <xdr:rowOff>108545</xdr:rowOff>
    </xdr:to>
    <xdr:sp macro="" textlink="">
      <xdr:nvSpPr>
        <xdr:cNvPr id="602" name="円/楕円 601"/>
        <xdr:cNvSpPr/>
      </xdr:nvSpPr>
      <xdr:spPr>
        <a:xfrm>
          <a:off x="14541500" y="995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125072</xdr:rowOff>
    </xdr:from>
    <xdr:ext cx="599010" cy="259045"/>
    <xdr:sp macro="" textlink="">
      <xdr:nvSpPr>
        <xdr:cNvPr id="603" name="テキスト ボックス 602"/>
        <xdr:cNvSpPr txBox="1"/>
      </xdr:nvSpPr>
      <xdr:spPr>
        <a:xfrm>
          <a:off x="14292794" y="9726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130,191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68801</xdr:rowOff>
    </xdr:from>
    <xdr:to>
      <xdr:col>20</xdr:col>
      <xdr:colOff>9525</xdr:colOff>
      <xdr:row>58</xdr:row>
      <xdr:rowOff>170401</xdr:rowOff>
    </xdr:to>
    <xdr:sp macro="" textlink="">
      <xdr:nvSpPr>
        <xdr:cNvPr id="604" name="円/楕円 603"/>
        <xdr:cNvSpPr/>
      </xdr:nvSpPr>
      <xdr:spPr>
        <a:xfrm>
          <a:off x="13652500" y="1001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15478</xdr:rowOff>
    </xdr:from>
    <xdr:ext cx="534377" cy="259045"/>
    <xdr:sp macro="" textlink="">
      <xdr:nvSpPr>
        <xdr:cNvPr id="605" name="テキスト ボックス 604"/>
        <xdr:cNvSpPr txBox="1"/>
      </xdr:nvSpPr>
      <xdr:spPr>
        <a:xfrm>
          <a:off x="13436111" y="978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92,309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19626</xdr:rowOff>
    </xdr:from>
    <xdr:to>
      <xdr:col>18</xdr:col>
      <xdr:colOff>492125</xdr:colOff>
      <xdr:row>58</xdr:row>
      <xdr:rowOff>121226</xdr:rowOff>
    </xdr:to>
    <xdr:sp macro="" textlink="">
      <xdr:nvSpPr>
        <xdr:cNvPr id="606" name="円/楕円 605"/>
        <xdr:cNvSpPr/>
      </xdr:nvSpPr>
      <xdr:spPr>
        <a:xfrm>
          <a:off x="12763500" y="996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137753</xdr:rowOff>
    </xdr:from>
    <xdr:ext cx="599010" cy="259045"/>
    <xdr:sp macro="" textlink="">
      <xdr:nvSpPr>
        <xdr:cNvPr id="607" name="テキスト ボックス 606"/>
        <xdr:cNvSpPr txBox="1"/>
      </xdr:nvSpPr>
      <xdr:spPr>
        <a:xfrm>
          <a:off x="12514794" y="9738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122,425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30111</xdr:rowOff>
    </xdr:from>
    <xdr:to>
      <xdr:col>23</xdr:col>
      <xdr:colOff>516889</xdr:colOff>
      <xdr:row>79</xdr:row>
      <xdr:rowOff>44450</xdr:rowOff>
    </xdr:to>
    <xdr:cxnSp macro="">
      <xdr:nvCxnSpPr>
        <xdr:cNvPr id="631" name="直線コネクタ 630"/>
        <xdr:cNvCxnSpPr/>
      </xdr:nvCxnSpPr>
      <xdr:spPr>
        <a:xfrm flipV="1">
          <a:off x="16317595" y="12203061"/>
          <a:ext cx="1269" cy="138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148238</xdr:rowOff>
    </xdr:from>
    <xdr:ext cx="599010" cy="259045"/>
    <xdr:sp macro="" textlink="">
      <xdr:nvSpPr>
        <xdr:cNvPr id="634" name="災害復旧費最大値テキスト"/>
        <xdr:cNvSpPr txBox="1"/>
      </xdr:nvSpPr>
      <xdr:spPr>
        <a:xfrm>
          <a:off x="16370300" y="1197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71</xdr:row>
      <xdr:rowOff>30111</xdr:rowOff>
    </xdr:from>
    <xdr:to>
      <xdr:col>23</xdr:col>
      <xdr:colOff>606425</xdr:colOff>
      <xdr:row>71</xdr:row>
      <xdr:rowOff>30111</xdr:rowOff>
    </xdr:to>
    <xdr:cxnSp macro="">
      <xdr:nvCxnSpPr>
        <xdr:cNvPr id="635" name="直線コネクタ 634"/>
        <xdr:cNvCxnSpPr/>
      </xdr:nvCxnSpPr>
      <xdr:spPr>
        <a:xfrm>
          <a:off x="16230600" y="122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43942</xdr:rowOff>
    </xdr:from>
    <xdr:to>
      <xdr:col>23</xdr:col>
      <xdr:colOff>517525</xdr:colOff>
      <xdr:row>79</xdr:row>
      <xdr:rowOff>44450</xdr:rowOff>
    </xdr:to>
    <xdr:cxnSp macro="">
      <xdr:nvCxnSpPr>
        <xdr:cNvPr id="636" name="直線コネクタ 635"/>
        <xdr:cNvCxnSpPr/>
      </xdr:nvCxnSpPr>
      <xdr:spPr>
        <a:xfrm>
          <a:off x="15481300" y="13588492"/>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76750</xdr:rowOff>
    </xdr:from>
    <xdr:ext cx="469744" cy="259045"/>
    <xdr:sp macro="" textlink="">
      <xdr:nvSpPr>
        <xdr:cNvPr id="637" name="災害復旧費平均値テキスト"/>
        <xdr:cNvSpPr txBox="1"/>
      </xdr:nvSpPr>
      <xdr:spPr>
        <a:xfrm>
          <a:off x="16370300" y="13278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53873</xdr:rowOff>
    </xdr:from>
    <xdr:to>
      <xdr:col>23</xdr:col>
      <xdr:colOff>568325</xdr:colOff>
      <xdr:row>78</xdr:row>
      <xdr:rowOff>155473</xdr:rowOff>
    </xdr:to>
    <xdr:sp macro="" textlink="">
      <xdr:nvSpPr>
        <xdr:cNvPr id="638" name="フローチャート : 判断 637"/>
        <xdr:cNvSpPr/>
      </xdr:nvSpPr>
      <xdr:spPr>
        <a:xfrm>
          <a:off x="16268700" y="1342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53860</xdr:rowOff>
    </xdr:from>
    <xdr:to>
      <xdr:col>22</xdr:col>
      <xdr:colOff>365125</xdr:colOff>
      <xdr:row>79</xdr:row>
      <xdr:rowOff>43942</xdr:rowOff>
    </xdr:to>
    <xdr:cxnSp macro="">
      <xdr:nvCxnSpPr>
        <xdr:cNvPr id="639" name="直線コネクタ 638"/>
        <xdr:cNvCxnSpPr/>
      </xdr:nvCxnSpPr>
      <xdr:spPr>
        <a:xfrm>
          <a:off x="14592300" y="13426960"/>
          <a:ext cx="889000" cy="16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11506</xdr:rowOff>
    </xdr:from>
    <xdr:to>
      <xdr:col>22</xdr:col>
      <xdr:colOff>415925</xdr:colOff>
      <xdr:row>78</xdr:row>
      <xdr:rowOff>113106</xdr:rowOff>
    </xdr:to>
    <xdr:sp macro="" textlink="">
      <xdr:nvSpPr>
        <xdr:cNvPr id="640" name="フローチャート : 判断 639"/>
        <xdr:cNvSpPr/>
      </xdr:nvSpPr>
      <xdr:spPr>
        <a:xfrm>
          <a:off x="15430500" y="1338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129633</xdr:rowOff>
    </xdr:from>
    <xdr:ext cx="534377" cy="259045"/>
    <xdr:sp macro="" textlink="">
      <xdr:nvSpPr>
        <xdr:cNvPr id="641" name="テキスト ボックス 640"/>
        <xdr:cNvSpPr txBox="1"/>
      </xdr:nvSpPr>
      <xdr:spPr>
        <a:xfrm>
          <a:off x="15214111" y="1315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53860</xdr:rowOff>
    </xdr:from>
    <xdr:to>
      <xdr:col>21</xdr:col>
      <xdr:colOff>161925</xdr:colOff>
      <xdr:row>79</xdr:row>
      <xdr:rowOff>19456</xdr:rowOff>
    </xdr:to>
    <xdr:cxnSp macro="">
      <xdr:nvCxnSpPr>
        <xdr:cNvPr id="642" name="直線コネクタ 641"/>
        <xdr:cNvCxnSpPr/>
      </xdr:nvCxnSpPr>
      <xdr:spPr>
        <a:xfrm flipV="1">
          <a:off x="13703300" y="13426960"/>
          <a:ext cx="889000" cy="13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43" name="フローチャート : 判断 642"/>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101643</xdr:rowOff>
    </xdr:from>
    <xdr:ext cx="534377" cy="259045"/>
    <xdr:sp macro="" textlink="">
      <xdr:nvSpPr>
        <xdr:cNvPr id="644" name="テキスト ボックス 643"/>
        <xdr:cNvSpPr txBox="1"/>
      </xdr:nvSpPr>
      <xdr:spPr>
        <a:xfrm>
          <a:off x="14325111" y="134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19456</xdr:rowOff>
    </xdr:from>
    <xdr:to>
      <xdr:col>19</xdr:col>
      <xdr:colOff>644525</xdr:colOff>
      <xdr:row>79</xdr:row>
      <xdr:rowOff>20765</xdr:rowOff>
    </xdr:to>
    <xdr:cxnSp macro="">
      <xdr:nvCxnSpPr>
        <xdr:cNvPr id="645" name="直線コネクタ 644"/>
        <xdr:cNvCxnSpPr/>
      </xdr:nvCxnSpPr>
      <xdr:spPr>
        <a:xfrm flipV="1">
          <a:off x="12814300" y="13564006"/>
          <a:ext cx="889000" cy="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46" name="フローチャート : 判断 645"/>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166527</xdr:rowOff>
    </xdr:from>
    <xdr:ext cx="469744" cy="259045"/>
    <xdr:sp macro="" textlink="">
      <xdr:nvSpPr>
        <xdr:cNvPr id="647" name="テキスト ボックス 646"/>
        <xdr:cNvSpPr txBox="1"/>
      </xdr:nvSpPr>
      <xdr:spPr>
        <a:xfrm>
          <a:off x="13468427"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48" name="フローチャート : 判断 647"/>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9" name="テキスト ボックス 648"/>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5" name="円/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164592</xdr:rowOff>
    </xdr:from>
    <xdr:to>
      <xdr:col>22</xdr:col>
      <xdr:colOff>415925</xdr:colOff>
      <xdr:row>79</xdr:row>
      <xdr:rowOff>94742</xdr:rowOff>
    </xdr:to>
    <xdr:sp macro="" textlink="">
      <xdr:nvSpPr>
        <xdr:cNvPr id="657" name="円/楕円 656"/>
        <xdr:cNvSpPr/>
      </xdr:nvSpPr>
      <xdr:spPr>
        <a:xfrm>
          <a:off x="15430500" y="1353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85869</xdr:rowOff>
    </xdr:from>
    <xdr:ext cx="313932" cy="259045"/>
    <xdr:sp macro="" textlink="">
      <xdr:nvSpPr>
        <xdr:cNvPr id="658" name="テキスト ボックス 657"/>
        <xdr:cNvSpPr txBox="1"/>
      </xdr:nvSpPr>
      <xdr:spPr>
        <a:xfrm>
          <a:off x="15324333" y="136304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3060</xdr:rowOff>
    </xdr:from>
    <xdr:to>
      <xdr:col>21</xdr:col>
      <xdr:colOff>212725</xdr:colOff>
      <xdr:row>78</xdr:row>
      <xdr:rowOff>104660</xdr:rowOff>
    </xdr:to>
    <xdr:sp macro="" textlink="">
      <xdr:nvSpPr>
        <xdr:cNvPr id="659" name="円/楕円 658"/>
        <xdr:cNvSpPr/>
      </xdr:nvSpPr>
      <xdr:spPr>
        <a:xfrm>
          <a:off x="14541500" y="1337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121187</xdr:rowOff>
    </xdr:from>
    <xdr:ext cx="534377" cy="259045"/>
    <xdr:sp macro="" textlink="">
      <xdr:nvSpPr>
        <xdr:cNvPr id="660" name="テキスト ボックス 659"/>
        <xdr:cNvSpPr txBox="1"/>
      </xdr:nvSpPr>
      <xdr:spPr>
        <a:xfrm>
          <a:off x="14325111" y="1315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140106</xdr:rowOff>
    </xdr:from>
    <xdr:to>
      <xdr:col>20</xdr:col>
      <xdr:colOff>9525</xdr:colOff>
      <xdr:row>79</xdr:row>
      <xdr:rowOff>70256</xdr:rowOff>
    </xdr:to>
    <xdr:sp macro="" textlink="">
      <xdr:nvSpPr>
        <xdr:cNvPr id="661" name="円/楕円 660"/>
        <xdr:cNvSpPr/>
      </xdr:nvSpPr>
      <xdr:spPr>
        <a:xfrm>
          <a:off x="13652500" y="1351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61383</xdr:rowOff>
    </xdr:from>
    <xdr:ext cx="469744" cy="259045"/>
    <xdr:sp macro="" textlink="">
      <xdr:nvSpPr>
        <xdr:cNvPr id="662" name="テキスト ボックス 661"/>
        <xdr:cNvSpPr txBox="1"/>
      </xdr:nvSpPr>
      <xdr:spPr>
        <a:xfrm>
          <a:off x="13468427" y="1360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141415</xdr:rowOff>
    </xdr:from>
    <xdr:to>
      <xdr:col>18</xdr:col>
      <xdr:colOff>492125</xdr:colOff>
      <xdr:row>79</xdr:row>
      <xdr:rowOff>71565</xdr:rowOff>
    </xdr:to>
    <xdr:sp macro="" textlink="">
      <xdr:nvSpPr>
        <xdr:cNvPr id="663" name="円/楕円 662"/>
        <xdr:cNvSpPr/>
      </xdr:nvSpPr>
      <xdr:spPr>
        <a:xfrm>
          <a:off x="12763500" y="135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62692</xdr:rowOff>
    </xdr:from>
    <xdr:ext cx="469744" cy="259045"/>
    <xdr:sp macro="" textlink="">
      <xdr:nvSpPr>
        <xdr:cNvPr id="664" name="テキスト ボックス 663"/>
        <xdr:cNvSpPr txBox="1"/>
      </xdr:nvSpPr>
      <xdr:spPr>
        <a:xfrm>
          <a:off x="12579427" y="1360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130384</xdr:rowOff>
    </xdr:from>
    <xdr:to>
      <xdr:col>23</xdr:col>
      <xdr:colOff>516889</xdr:colOff>
      <xdr:row>99</xdr:row>
      <xdr:rowOff>36083</xdr:rowOff>
    </xdr:to>
    <xdr:cxnSp macro="">
      <xdr:nvCxnSpPr>
        <xdr:cNvPr id="688" name="直線コネクタ 687"/>
        <xdr:cNvCxnSpPr/>
      </xdr:nvCxnSpPr>
      <xdr:spPr>
        <a:xfrm flipV="1">
          <a:off x="16317595" y="15389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39910</xdr:rowOff>
    </xdr:from>
    <xdr:ext cx="469744" cy="259045"/>
    <xdr:sp macro="" textlink="">
      <xdr:nvSpPr>
        <xdr:cNvPr id="689" name="公債費最小値テキスト"/>
        <xdr:cNvSpPr txBox="1"/>
      </xdr:nvSpPr>
      <xdr:spPr>
        <a:xfrm>
          <a:off x="16370300" y="170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99</xdr:row>
      <xdr:rowOff>36083</xdr:rowOff>
    </xdr:from>
    <xdr:to>
      <xdr:col>23</xdr:col>
      <xdr:colOff>606425</xdr:colOff>
      <xdr:row>99</xdr:row>
      <xdr:rowOff>36083</xdr:rowOff>
    </xdr:to>
    <xdr:cxnSp macro="">
      <xdr:nvCxnSpPr>
        <xdr:cNvPr id="690" name="直線コネクタ 689"/>
        <xdr:cNvCxnSpPr/>
      </xdr:nvCxnSpPr>
      <xdr:spPr>
        <a:xfrm>
          <a:off x="16230600" y="1700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77061</xdr:rowOff>
    </xdr:from>
    <xdr:ext cx="599010" cy="259045"/>
    <xdr:sp macro="" textlink="">
      <xdr:nvSpPr>
        <xdr:cNvPr id="691" name="公債費最大値テキスト"/>
        <xdr:cNvSpPr txBox="1"/>
      </xdr:nvSpPr>
      <xdr:spPr>
        <a:xfrm>
          <a:off x="16370300" y="1516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89</xdr:row>
      <xdr:rowOff>130384</xdr:rowOff>
    </xdr:from>
    <xdr:to>
      <xdr:col>23</xdr:col>
      <xdr:colOff>606425</xdr:colOff>
      <xdr:row>89</xdr:row>
      <xdr:rowOff>130384</xdr:rowOff>
    </xdr:to>
    <xdr:cxnSp macro="">
      <xdr:nvCxnSpPr>
        <xdr:cNvPr id="692" name="直線コネクタ 691"/>
        <xdr:cNvCxnSpPr/>
      </xdr:nvCxnSpPr>
      <xdr:spPr>
        <a:xfrm>
          <a:off x="16230600" y="153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93542</xdr:rowOff>
    </xdr:from>
    <xdr:to>
      <xdr:col>23</xdr:col>
      <xdr:colOff>517525</xdr:colOff>
      <xdr:row>96</xdr:row>
      <xdr:rowOff>164415</xdr:rowOff>
    </xdr:to>
    <xdr:cxnSp macro="">
      <xdr:nvCxnSpPr>
        <xdr:cNvPr id="693" name="直線コネクタ 692"/>
        <xdr:cNvCxnSpPr/>
      </xdr:nvCxnSpPr>
      <xdr:spPr>
        <a:xfrm>
          <a:off x="15481300" y="16552742"/>
          <a:ext cx="838200" cy="7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124865</xdr:rowOff>
    </xdr:from>
    <xdr:ext cx="599010" cy="259045"/>
    <xdr:sp macro="" textlink="">
      <xdr:nvSpPr>
        <xdr:cNvPr id="694" name="公債費平均値テキスト"/>
        <xdr:cNvSpPr txBox="1"/>
      </xdr:nvSpPr>
      <xdr:spPr>
        <a:xfrm>
          <a:off x="16370300" y="16412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101988</xdr:rowOff>
    </xdr:from>
    <xdr:to>
      <xdr:col>23</xdr:col>
      <xdr:colOff>568325</xdr:colOff>
      <xdr:row>97</xdr:row>
      <xdr:rowOff>32138</xdr:rowOff>
    </xdr:to>
    <xdr:sp macro="" textlink="">
      <xdr:nvSpPr>
        <xdr:cNvPr id="695" name="フローチャート : 判断 694"/>
        <xdr:cNvSpPr/>
      </xdr:nvSpPr>
      <xdr:spPr>
        <a:xfrm>
          <a:off x="162687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93542</xdr:rowOff>
    </xdr:from>
    <xdr:to>
      <xdr:col>22</xdr:col>
      <xdr:colOff>365125</xdr:colOff>
      <xdr:row>96</xdr:row>
      <xdr:rowOff>142850</xdr:rowOff>
    </xdr:to>
    <xdr:cxnSp macro="">
      <xdr:nvCxnSpPr>
        <xdr:cNvPr id="696" name="直線コネクタ 695"/>
        <xdr:cNvCxnSpPr/>
      </xdr:nvCxnSpPr>
      <xdr:spPr>
        <a:xfrm flipV="1">
          <a:off x="14592300" y="16552742"/>
          <a:ext cx="889000" cy="4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80727</xdr:rowOff>
    </xdr:from>
    <xdr:to>
      <xdr:col>22</xdr:col>
      <xdr:colOff>415925</xdr:colOff>
      <xdr:row>97</xdr:row>
      <xdr:rowOff>10877</xdr:rowOff>
    </xdr:to>
    <xdr:sp macro="" textlink="">
      <xdr:nvSpPr>
        <xdr:cNvPr id="697" name="フローチャート : 判断 696"/>
        <xdr:cNvSpPr/>
      </xdr:nvSpPr>
      <xdr:spPr>
        <a:xfrm>
          <a:off x="15430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2004</xdr:rowOff>
    </xdr:from>
    <xdr:ext cx="599010" cy="259045"/>
    <xdr:sp macro="" textlink="">
      <xdr:nvSpPr>
        <xdr:cNvPr id="698" name="テキスト ボックス 697"/>
        <xdr:cNvSpPr txBox="1"/>
      </xdr:nvSpPr>
      <xdr:spPr>
        <a:xfrm>
          <a:off x="15181794" y="1663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95450</xdr:rowOff>
    </xdr:from>
    <xdr:to>
      <xdr:col>21</xdr:col>
      <xdr:colOff>161925</xdr:colOff>
      <xdr:row>96</xdr:row>
      <xdr:rowOff>142850</xdr:rowOff>
    </xdr:to>
    <xdr:cxnSp macro="">
      <xdr:nvCxnSpPr>
        <xdr:cNvPr id="699" name="直線コネクタ 698"/>
        <xdr:cNvCxnSpPr/>
      </xdr:nvCxnSpPr>
      <xdr:spPr>
        <a:xfrm>
          <a:off x="13703300" y="16554650"/>
          <a:ext cx="889000" cy="4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65343</xdr:rowOff>
    </xdr:from>
    <xdr:to>
      <xdr:col>21</xdr:col>
      <xdr:colOff>212725</xdr:colOff>
      <xdr:row>97</xdr:row>
      <xdr:rowOff>166943</xdr:rowOff>
    </xdr:to>
    <xdr:sp macro="" textlink="">
      <xdr:nvSpPr>
        <xdr:cNvPr id="700" name="フローチャート : 判断 699"/>
        <xdr:cNvSpPr/>
      </xdr:nvSpPr>
      <xdr:spPr>
        <a:xfrm>
          <a:off x="14541500" y="1669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158070</xdr:rowOff>
    </xdr:from>
    <xdr:ext cx="534377" cy="259045"/>
    <xdr:sp macro="" textlink="">
      <xdr:nvSpPr>
        <xdr:cNvPr id="701" name="テキスト ボックス 700"/>
        <xdr:cNvSpPr txBox="1"/>
      </xdr:nvSpPr>
      <xdr:spPr>
        <a:xfrm>
          <a:off x="14325111" y="1678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95450</xdr:rowOff>
    </xdr:from>
    <xdr:to>
      <xdr:col>19</xdr:col>
      <xdr:colOff>644525</xdr:colOff>
      <xdr:row>96</xdr:row>
      <xdr:rowOff>95920</xdr:rowOff>
    </xdr:to>
    <xdr:cxnSp macro="">
      <xdr:nvCxnSpPr>
        <xdr:cNvPr id="702" name="直線コネクタ 701"/>
        <xdr:cNvCxnSpPr/>
      </xdr:nvCxnSpPr>
      <xdr:spPr>
        <a:xfrm flipV="1">
          <a:off x="12814300" y="16554650"/>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56804</xdr:rowOff>
    </xdr:from>
    <xdr:to>
      <xdr:col>20</xdr:col>
      <xdr:colOff>9525</xdr:colOff>
      <xdr:row>97</xdr:row>
      <xdr:rowOff>158404</xdr:rowOff>
    </xdr:to>
    <xdr:sp macro="" textlink="">
      <xdr:nvSpPr>
        <xdr:cNvPr id="703" name="フローチャート : 判断 702"/>
        <xdr:cNvSpPr/>
      </xdr:nvSpPr>
      <xdr:spPr>
        <a:xfrm>
          <a:off x="13652500" y="1668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149531</xdr:rowOff>
    </xdr:from>
    <xdr:ext cx="534377" cy="259045"/>
    <xdr:sp macro="" textlink="">
      <xdr:nvSpPr>
        <xdr:cNvPr id="704" name="テキスト ボックス 703"/>
        <xdr:cNvSpPr txBox="1"/>
      </xdr:nvSpPr>
      <xdr:spPr>
        <a:xfrm>
          <a:off x="13436111" y="1678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48388</xdr:rowOff>
    </xdr:from>
    <xdr:to>
      <xdr:col>18</xdr:col>
      <xdr:colOff>492125</xdr:colOff>
      <xdr:row>97</xdr:row>
      <xdr:rowOff>149988</xdr:rowOff>
    </xdr:to>
    <xdr:sp macro="" textlink="">
      <xdr:nvSpPr>
        <xdr:cNvPr id="705" name="フローチャート : 判断 704"/>
        <xdr:cNvSpPr/>
      </xdr:nvSpPr>
      <xdr:spPr>
        <a:xfrm>
          <a:off x="12763500" y="1667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141115</xdr:rowOff>
    </xdr:from>
    <xdr:ext cx="534377" cy="259045"/>
    <xdr:sp macro="" textlink="">
      <xdr:nvSpPr>
        <xdr:cNvPr id="706" name="テキスト ボックス 705"/>
        <xdr:cNvSpPr txBox="1"/>
      </xdr:nvSpPr>
      <xdr:spPr>
        <a:xfrm>
          <a:off x="12547111" y="1677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113615</xdr:rowOff>
    </xdr:from>
    <xdr:to>
      <xdr:col>23</xdr:col>
      <xdr:colOff>568325</xdr:colOff>
      <xdr:row>97</xdr:row>
      <xdr:rowOff>43765</xdr:rowOff>
    </xdr:to>
    <xdr:sp macro="" textlink="">
      <xdr:nvSpPr>
        <xdr:cNvPr id="712" name="円/楕円 711"/>
        <xdr:cNvSpPr/>
      </xdr:nvSpPr>
      <xdr:spPr>
        <a:xfrm>
          <a:off x="16268700" y="1657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92042</xdr:rowOff>
    </xdr:from>
    <xdr:ext cx="599010" cy="259045"/>
    <xdr:sp macro="" textlink="">
      <xdr:nvSpPr>
        <xdr:cNvPr id="713" name="公債費該当値テキスト"/>
        <xdr:cNvSpPr txBox="1"/>
      </xdr:nvSpPr>
      <xdr:spPr>
        <a:xfrm>
          <a:off x="16370300" y="1655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103,513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42742</xdr:rowOff>
    </xdr:from>
    <xdr:to>
      <xdr:col>22</xdr:col>
      <xdr:colOff>415925</xdr:colOff>
      <xdr:row>96</xdr:row>
      <xdr:rowOff>144342</xdr:rowOff>
    </xdr:to>
    <xdr:sp macro="" textlink="">
      <xdr:nvSpPr>
        <xdr:cNvPr id="714" name="円/楕円 713"/>
        <xdr:cNvSpPr/>
      </xdr:nvSpPr>
      <xdr:spPr>
        <a:xfrm>
          <a:off x="15430500" y="1650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160869</xdr:rowOff>
    </xdr:from>
    <xdr:ext cx="599010" cy="259045"/>
    <xdr:sp macro="" textlink="">
      <xdr:nvSpPr>
        <xdr:cNvPr id="715" name="テキスト ボックス 714"/>
        <xdr:cNvSpPr txBox="1"/>
      </xdr:nvSpPr>
      <xdr:spPr>
        <a:xfrm>
          <a:off x="15181794" y="1627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122,115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92050</xdr:rowOff>
    </xdr:from>
    <xdr:to>
      <xdr:col>21</xdr:col>
      <xdr:colOff>212725</xdr:colOff>
      <xdr:row>97</xdr:row>
      <xdr:rowOff>22200</xdr:rowOff>
    </xdr:to>
    <xdr:sp macro="" textlink="">
      <xdr:nvSpPr>
        <xdr:cNvPr id="716" name="円/楕円 715"/>
        <xdr:cNvSpPr/>
      </xdr:nvSpPr>
      <xdr:spPr>
        <a:xfrm>
          <a:off x="14541500" y="1655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38727</xdr:rowOff>
    </xdr:from>
    <xdr:ext cx="599010" cy="259045"/>
    <xdr:sp macro="" textlink="">
      <xdr:nvSpPr>
        <xdr:cNvPr id="717" name="テキスト ボックス 716"/>
        <xdr:cNvSpPr txBox="1"/>
      </xdr:nvSpPr>
      <xdr:spPr>
        <a:xfrm>
          <a:off x="14292794" y="1632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109,173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44650</xdr:rowOff>
    </xdr:from>
    <xdr:to>
      <xdr:col>20</xdr:col>
      <xdr:colOff>9525</xdr:colOff>
      <xdr:row>96</xdr:row>
      <xdr:rowOff>146250</xdr:rowOff>
    </xdr:to>
    <xdr:sp macro="" textlink="">
      <xdr:nvSpPr>
        <xdr:cNvPr id="718" name="円/楕円 717"/>
        <xdr:cNvSpPr/>
      </xdr:nvSpPr>
      <xdr:spPr>
        <a:xfrm>
          <a:off x="13652500" y="165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162777</xdr:rowOff>
    </xdr:from>
    <xdr:ext cx="599010" cy="259045"/>
    <xdr:sp macro="" textlink="">
      <xdr:nvSpPr>
        <xdr:cNvPr id="719" name="テキスト ボックス 718"/>
        <xdr:cNvSpPr txBox="1"/>
      </xdr:nvSpPr>
      <xdr:spPr>
        <a:xfrm>
          <a:off x="13403794" y="1627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121,614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45120</xdr:rowOff>
    </xdr:from>
    <xdr:to>
      <xdr:col>18</xdr:col>
      <xdr:colOff>492125</xdr:colOff>
      <xdr:row>96</xdr:row>
      <xdr:rowOff>146720</xdr:rowOff>
    </xdr:to>
    <xdr:sp macro="" textlink="">
      <xdr:nvSpPr>
        <xdr:cNvPr id="720" name="円/楕円 719"/>
        <xdr:cNvSpPr/>
      </xdr:nvSpPr>
      <xdr:spPr>
        <a:xfrm>
          <a:off x="12763500" y="1650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163247</xdr:rowOff>
    </xdr:from>
    <xdr:ext cx="599010" cy="259045"/>
    <xdr:sp macro="" textlink="">
      <xdr:nvSpPr>
        <xdr:cNvPr id="721" name="テキスト ボックス 720"/>
        <xdr:cNvSpPr txBox="1"/>
      </xdr:nvSpPr>
      <xdr:spPr>
        <a:xfrm>
          <a:off x="12514794" y="1627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49997</xdr:rowOff>
    </xdr:from>
    <xdr:to>
      <xdr:col>32</xdr:col>
      <xdr:colOff>186689</xdr:colOff>
      <xdr:row>38</xdr:row>
      <xdr:rowOff>139700</xdr:rowOff>
    </xdr:to>
    <xdr:cxnSp macro="">
      <xdr:nvCxnSpPr>
        <xdr:cNvPr id="743" name="直線コネクタ 742"/>
        <xdr:cNvCxnSpPr/>
      </xdr:nvCxnSpPr>
      <xdr:spPr>
        <a:xfrm flipV="1">
          <a:off x="22159595" y="5193497"/>
          <a:ext cx="1269"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6235</xdr:rowOff>
    </xdr:from>
    <xdr:ext cx="249299" cy="259045"/>
    <xdr:sp macro="" textlink="">
      <xdr:nvSpPr>
        <xdr:cNvPr id="744" name="諸支出金最小値テキスト"/>
        <xdr:cNvSpPr txBox="1"/>
      </xdr:nvSpPr>
      <xdr:spPr>
        <a:xfrm>
          <a:off x="22212300" y="6692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168124</xdr:rowOff>
    </xdr:from>
    <xdr:ext cx="534377" cy="259045"/>
    <xdr:sp macro="" textlink="">
      <xdr:nvSpPr>
        <xdr:cNvPr id="746" name="諸支出金最大値テキスト"/>
        <xdr:cNvSpPr txBox="1"/>
      </xdr:nvSpPr>
      <xdr:spPr>
        <a:xfrm>
          <a:off x="22212300" y="49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15,981</a:t>
          </a:r>
          <a:endParaRPr kumimoji="1" lang="ja-JP" altLang="en-US" sz="1000" b="1">
            <a:latin typeface="ＭＳ Ｐゴシック"/>
          </a:endParaRPr>
        </a:p>
      </xdr:txBody>
    </xdr:sp>
    <xdr:clientData/>
  </xdr:oneCellAnchor>
  <xdr:twoCellAnchor>
    <xdr:from>
      <xdr:col>32</xdr:col>
      <xdr:colOff>98425</xdr:colOff>
      <xdr:row>30</xdr:row>
      <xdr:rowOff>49997</xdr:rowOff>
    </xdr:from>
    <xdr:to>
      <xdr:col>32</xdr:col>
      <xdr:colOff>276225</xdr:colOff>
      <xdr:row>30</xdr:row>
      <xdr:rowOff>49997</xdr:rowOff>
    </xdr:to>
    <xdr:cxnSp macro="">
      <xdr:nvCxnSpPr>
        <xdr:cNvPr id="747" name="直線コネクタ 746"/>
        <xdr:cNvCxnSpPr/>
      </xdr:nvCxnSpPr>
      <xdr:spPr>
        <a:xfrm>
          <a:off x="22072600" y="519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95135</xdr:rowOff>
    </xdr:from>
    <xdr:ext cx="378565" cy="259045"/>
    <xdr:sp macro="" textlink="">
      <xdr:nvSpPr>
        <xdr:cNvPr id="749" name="諸支出金平均値テキスト"/>
        <xdr:cNvSpPr txBox="1"/>
      </xdr:nvSpPr>
      <xdr:spPr>
        <a:xfrm>
          <a:off x="22212300" y="64387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72258</xdr:rowOff>
    </xdr:from>
    <xdr:to>
      <xdr:col>32</xdr:col>
      <xdr:colOff>238125</xdr:colOff>
      <xdr:row>39</xdr:row>
      <xdr:rowOff>2408</xdr:rowOff>
    </xdr:to>
    <xdr:sp macro="" textlink="">
      <xdr:nvSpPr>
        <xdr:cNvPr id="750" name="フローチャート : 判断 749"/>
        <xdr:cNvSpPr/>
      </xdr:nvSpPr>
      <xdr:spPr>
        <a:xfrm>
          <a:off x="22110700" y="658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75275</xdr:rowOff>
    </xdr:from>
    <xdr:to>
      <xdr:col>31</xdr:col>
      <xdr:colOff>85725</xdr:colOff>
      <xdr:row>39</xdr:row>
      <xdr:rowOff>5425</xdr:rowOff>
    </xdr:to>
    <xdr:sp macro="" textlink="">
      <xdr:nvSpPr>
        <xdr:cNvPr id="752" name="フローチャート : 判断 751"/>
        <xdr:cNvSpPr/>
      </xdr:nvSpPr>
      <xdr:spPr>
        <a:xfrm>
          <a:off x="21272500" y="65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21952</xdr:rowOff>
    </xdr:from>
    <xdr:ext cx="378565" cy="259045"/>
    <xdr:sp macro="" textlink="">
      <xdr:nvSpPr>
        <xdr:cNvPr id="753" name="テキスト ボックス 752"/>
        <xdr:cNvSpPr txBox="1"/>
      </xdr:nvSpPr>
      <xdr:spPr>
        <a:xfrm>
          <a:off x="21134017" y="636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26629</xdr:rowOff>
    </xdr:from>
    <xdr:to>
      <xdr:col>29</xdr:col>
      <xdr:colOff>568325</xdr:colOff>
      <xdr:row>38</xdr:row>
      <xdr:rowOff>128229</xdr:rowOff>
    </xdr:to>
    <xdr:sp macro="" textlink="">
      <xdr:nvSpPr>
        <xdr:cNvPr id="755" name="フローチャート : 判断 754"/>
        <xdr:cNvSpPr/>
      </xdr:nvSpPr>
      <xdr:spPr>
        <a:xfrm>
          <a:off x="20383500" y="654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144756</xdr:rowOff>
    </xdr:from>
    <xdr:ext cx="378565" cy="259045"/>
    <xdr:sp macro="" textlink="">
      <xdr:nvSpPr>
        <xdr:cNvPr id="756" name="テキスト ボックス 755"/>
        <xdr:cNvSpPr txBox="1"/>
      </xdr:nvSpPr>
      <xdr:spPr>
        <a:xfrm>
          <a:off x="20245017" y="63169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123373</xdr:rowOff>
    </xdr:from>
    <xdr:to>
      <xdr:col>28</xdr:col>
      <xdr:colOff>365125</xdr:colOff>
      <xdr:row>38</xdr:row>
      <xdr:rowOff>53522</xdr:rowOff>
    </xdr:to>
    <xdr:sp macro="" textlink="">
      <xdr:nvSpPr>
        <xdr:cNvPr id="758" name="フローチャート : 判断 757"/>
        <xdr:cNvSpPr/>
      </xdr:nvSpPr>
      <xdr:spPr>
        <a:xfrm>
          <a:off x="19494500" y="64670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70050</xdr:rowOff>
    </xdr:from>
    <xdr:ext cx="469744" cy="259045"/>
    <xdr:sp macro="" textlink="">
      <xdr:nvSpPr>
        <xdr:cNvPr id="759" name="テキスト ボックス 758"/>
        <xdr:cNvSpPr txBox="1"/>
      </xdr:nvSpPr>
      <xdr:spPr>
        <a:xfrm>
          <a:off x="19310427" y="624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156657</xdr:rowOff>
    </xdr:from>
    <xdr:to>
      <xdr:col>27</xdr:col>
      <xdr:colOff>161925</xdr:colOff>
      <xdr:row>38</xdr:row>
      <xdr:rowOff>86807</xdr:rowOff>
    </xdr:to>
    <xdr:sp macro="" textlink="">
      <xdr:nvSpPr>
        <xdr:cNvPr id="760" name="フローチャート : 判断 759"/>
        <xdr:cNvSpPr/>
      </xdr:nvSpPr>
      <xdr:spPr>
        <a:xfrm>
          <a:off x="18605500" y="650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103334</xdr:rowOff>
    </xdr:from>
    <xdr:ext cx="469744" cy="259045"/>
    <xdr:sp macro="" textlink="">
      <xdr:nvSpPr>
        <xdr:cNvPr id="761" name="テキスト ボックス 760"/>
        <xdr:cNvSpPr txBox="1"/>
      </xdr:nvSpPr>
      <xdr:spPr>
        <a:xfrm>
          <a:off x="18421427" y="627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50685</xdr:rowOff>
    </xdr:from>
    <xdr:ext cx="249299" cy="259045"/>
    <xdr:sp macro="" textlink="">
      <xdr:nvSpPr>
        <xdr:cNvPr id="768" name="諸支出金該当値テキスト"/>
        <xdr:cNvSpPr txBox="1"/>
      </xdr:nvSpPr>
      <xdr:spPr>
        <a:xfrm>
          <a:off x="22212300" y="6565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3" name="円/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4" name="テキスト ボックス 77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5" name="円/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6" name="テキスト ボックス 77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　年度比較で</a:t>
          </a:r>
          <a:r>
            <a:rPr lang="ja-JP" altLang="en-US" sz="1300">
              <a:solidFill>
                <a:schemeClr val="dk1"/>
              </a:solidFill>
              <a:effectLst/>
              <a:latin typeface="+mn-lt"/>
              <a:ea typeface="+mn-ea"/>
              <a:cs typeface="+mn-cs"/>
            </a:rPr>
            <a:t>みると</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教育費の住民一人当たりのコストは</a:t>
          </a:r>
          <a:r>
            <a:rPr lang="en-US" altLang="ja-JP" sz="1300">
              <a:solidFill>
                <a:schemeClr val="dk1"/>
              </a:solidFill>
              <a:effectLst/>
              <a:latin typeface="+mn-lt"/>
              <a:ea typeface="+mn-ea"/>
              <a:cs typeface="+mn-cs"/>
            </a:rPr>
            <a:t>92,678</a:t>
          </a:r>
          <a:r>
            <a:rPr lang="ja-JP" altLang="en-US" sz="1300">
              <a:solidFill>
                <a:schemeClr val="dk1"/>
              </a:solidFill>
              <a:effectLst/>
              <a:latin typeface="+mn-lt"/>
              <a:ea typeface="+mn-ea"/>
              <a:cs typeface="+mn-cs"/>
            </a:rPr>
            <a:t>円で前年度から</a:t>
          </a:r>
          <a:r>
            <a:rPr lang="en-US" altLang="ja-JP" sz="1300">
              <a:solidFill>
                <a:schemeClr val="dk1"/>
              </a:solidFill>
              <a:effectLst/>
              <a:latin typeface="+mn-lt"/>
              <a:ea typeface="+mn-ea"/>
              <a:cs typeface="+mn-cs"/>
            </a:rPr>
            <a:t>22,786</a:t>
          </a:r>
          <a:r>
            <a:rPr lang="ja-JP" altLang="en-US" sz="1300">
              <a:solidFill>
                <a:schemeClr val="dk1"/>
              </a:solidFill>
              <a:effectLst/>
              <a:latin typeface="+mn-lt"/>
              <a:ea typeface="+mn-ea"/>
              <a:cs typeface="+mn-cs"/>
            </a:rPr>
            <a:t>円増加している。これは義務教育学校施設の増築を行ったことが要因である。総務費の住民一人当たりのコストは</a:t>
          </a:r>
          <a:r>
            <a:rPr lang="en-US" altLang="ja-JP" sz="1300">
              <a:solidFill>
                <a:schemeClr val="dk1"/>
              </a:solidFill>
              <a:effectLst/>
              <a:latin typeface="+mn-lt"/>
              <a:ea typeface="+mn-ea"/>
              <a:cs typeface="+mn-cs"/>
            </a:rPr>
            <a:t>83,546</a:t>
          </a:r>
          <a:r>
            <a:rPr lang="ja-JP" altLang="en-US" sz="1300">
              <a:solidFill>
                <a:schemeClr val="dk1"/>
              </a:solidFill>
              <a:effectLst/>
              <a:latin typeface="+mn-lt"/>
              <a:ea typeface="+mn-ea"/>
              <a:cs typeface="+mn-cs"/>
            </a:rPr>
            <a:t>円で、前年度から</a:t>
          </a:r>
          <a:r>
            <a:rPr lang="en-US" altLang="ja-JP" sz="1300">
              <a:solidFill>
                <a:schemeClr val="dk1"/>
              </a:solidFill>
              <a:effectLst/>
              <a:latin typeface="+mn-lt"/>
              <a:ea typeface="+mn-ea"/>
              <a:cs typeface="+mn-cs"/>
            </a:rPr>
            <a:t>9,686</a:t>
          </a:r>
          <a:r>
            <a:rPr lang="ja-JP" altLang="en-US" sz="1300">
              <a:solidFill>
                <a:schemeClr val="dk1"/>
              </a:solidFill>
              <a:effectLst/>
              <a:latin typeface="+mn-lt"/>
              <a:ea typeface="+mn-ea"/>
              <a:cs typeface="+mn-cs"/>
            </a:rPr>
            <a:t>円増加している。これは役場庁舎の外壁等改修を実施したことが要因である。衛生費の住民一人当たりのコストは</a:t>
          </a:r>
          <a:r>
            <a:rPr lang="en-US" altLang="ja-JP" sz="1300">
              <a:solidFill>
                <a:schemeClr val="dk1"/>
              </a:solidFill>
              <a:effectLst/>
              <a:latin typeface="+mn-lt"/>
              <a:ea typeface="+mn-ea"/>
              <a:cs typeface="+mn-cs"/>
            </a:rPr>
            <a:t>53,603</a:t>
          </a:r>
          <a:r>
            <a:rPr lang="ja-JP" altLang="en-US" sz="1300">
              <a:solidFill>
                <a:schemeClr val="dk1"/>
              </a:solidFill>
              <a:effectLst/>
              <a:latin typeface="+mn-lt"/>
              <a:ea typeface="+mn-ea"/>
              <a:cs typeface="+mn-cs"/>
            </a:rPr>
            <a:t>円で前年度から</a:t>
          </a:r>
          <a:r>
            <a:rPr lang="en-US" altLang="ja-JP" sz="1300">
              <a:solidFill>
                <a:schemeClr val="dk1"/>
              </a:solidFill>
              <a:effectLst/>
              <a:latin typeface="+mn-lt"/>
              <a:ea typeface="+mn-ea"/>
              <a:cs typeface="+mn-cs"/>
            </a:rPr>
            <a:t>9,273</a:t>
          </a:r>
          <a:r>
            <a:rPr lang="ja-JP" altLang="en-US" sz="1300">
              <a:solidFill>
                <a:schemeClr val="dk1"/>
              </a:solidFill>
              <a:effectLst/>
              <a:latin typeface="+mn-lt"/>
              <a:ea typeface="+mn-ea"/>
              <a:cs typeface="+mn-cs"/>
            </a:rPr>
            <a:t>円増加している。これは井川町診療所特別会計への繰出金が増加したことが要因である。</a:t>
          </a:r>
          <a:endParaRPr lang="ja-JP" altLang="ja-JP" sz="1300">
            <a:effectLst/>
          </a:endParaRPr>
        </a:p>
        <a:p>
          <a:r>
            <a:rPr lang="ja-JP" altLang="ja-JP" sz="1300">
              <a:solidFill>
                <a:schemeClr val="dk1"/>
              </a:solidFill>
              <a:effectLst/>
              <a:latin typeface="+mn-lt"/>
              <a:ea typeface="+mn-ea"/>
              <a:cs typeface="+mn-cs"/>
            </a:rPr>
            <a:t>　類似団体平均との比較では、総務費および商工費で住民一人当たりコストが最も低い状態となっている。総務費については</a:t>
          </a:r>
          <a:r>
            <a:rPr lang="ja-JP" altLang="en-US" sz="1300">
              <a:solidFill>
                <a:schemeClr val="dk1"/>
              </a:solidFill>
              <a:effectLst/>
              <a:latin typeface="+mn-lt"/>
              <a:ea typeface="+mn-ea"/>
              <a:cs typeface="+mn-cs"/>
            </a:rPr>
            <a:t>職員数の削減により人件費が抑制できていることが主な要因である</a:t>
          </a:r>
          <a:r>
            <a:rPr lang="ja-JP" altLang="ja-JP" sz="1300">
              <a:solidFill>
                <a:schemeClr val="dk1"/>
              </a:solidFill>
              <a:effectLst/>
              <a:latin typeface="+mn-lt"/>
              <a:ea typeface="+mn-ea"/>
              <a:cs typeface="+mn-cs"/>
            </a:rPr>
            <a:t>。また商工費については企業・商店等が極めて少ないこと、観光資源に乏しいこと</a:t>
          </a:r>
          <a:r>
            <a:rPr lang="ja-JP" altLang="en-US" sz="1300">
              <a:solidFill>
                <a:schemeClr val="dk1"/>
              </a:solidFill>
              <a:effectLst/>
              <a:latin typeface="+mn-lt"/>
              <a:ea typeface="+mn-ea"/>
              <a:cs typeface="+mn-cs"/>
            </a:rPr>
            <a:t>から事業規模が他の費目より小さくなっていること</a:t>
          </a:r>
          <a:r>
            <a:rPr lang="ja-JP" altLang="ja-JP" sz="1300">
              <a:solidFill>
                <a:schemeClr val="dk1"/>
              </a:solidFill>
              <a:effectLst/>
              <a:latin typeface="+mn-lt"/>
              <a:ea typeface="+mn-ea"/>
              <a:cs typeface="+mn-cs"/>
            </a:rPr>
            <a:t>が要因であり、</a:t>
          </a:r>
          <a:r>
            <a:rPr lang="ja-JP" altLang="en-US" sz="1300">
              <a:solidFill>
                <a:schemeClr val="dk1"/>
              </a:solidFill>
              <a:effectLst/>
              <a:latin typeface="+mn-lt"/>
              <a:ea typeface="+mn-ea"/>
              <a:cs typeface="+mn-cs"/>
            </a:rPr>
            <a:t>今後は特産品開発や町の</a:t>
          </a:r>
          <a:r>
            <a:rPr lang="en-US" altLang="ja-JP" sz="1300">
              <a:solidFill>
                <a:schemeClr val="dk1"/>
              </a:solidFill>
              <a:effectLst/>
              <a:latin typeface="+mn-lt"/>
              <a:ea typeface="+mn-ea"/>
              <a:cs typeface="+mn-cs"/>
            </a:rPr>
            <a:t>PR</a:t>
          </a:r>
          <a:r>
            <a:rPr lang="ja-JP" altLang="en-US" sz="1300">
              <a:solidFill>
                <a:schemeClr val="dk1"/>
              </a:solidFill>
              <a:effectLst/>
              <a:latin typeface="+mn-lt"/>
              <a:ea typeface="+mn-ea"/>
              <a:cs typeface="+mn-cs"/>
            </a:rPr>
            <a:t>事業を推進し商工観光の活性化を図っていく。</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秋田県井川町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財政調整基金残高については</a:t>
          </a:r>
          <a:r>
            <a:rPr kumimoji="1" lang="ja-JP" altLang="en-US" sz="1100">
              <a:solidFill>
                <a:schemeClr val="dk1"/>
              </a:solidFill>
              <a:effectLst/>
              <a:latin typeface="+mn-ea"/>
              <a:ea typeface="+mn-ea"/>
              <a:cs typeface="+mn-cs"/>
            </a:rPr>
            <a:t>前年より３百万円増加し、</a:t>
          </a:r>
          <a:r>
            <a:rPr kumimoji="1" lang="ja-JP" altLang="ja-JP" sz="1100">
              <a:solidFill>
                <a:schemeClr val="dk1"/>
              </a:solidFill>
              <a:effectLst/>
              <a:latin typeface="+mn-ea"/>
              <a:ea typeface="+mn-ea"/>
              <a:cs typeface="+mn-cs"/>
            </a:rPr>
            <a:t>比率は</a:t>
          </a:r>
          <a:r>
            <a:rPr kumimoji="1" lang="ja-JP" altLang="en-US" sz="1100">
              <a:solidFill>
                <a:schemeClr val="dk1"/>
              </a:solidFill>
              <a:effectLst/>
              <a:latin typeface="+mn-ea"/>
              <a:ea typeface="+mn-ea"/>
              <a:cs typeface="+mn-cs"/>
            </a:rPr>
            <a:t>標準財政規模が下がったこともあり</a:t>
          </a:r>
          <a:r>
            <a:rPr kumimoji="1" lang="en-US" altLang="ja-JP" sz="1100">
              <a:solidFill>
                <a:schemeClr val="dk1"/>
              </a:solidFill>
              <a:effectLst/>
              <a:latin typeface="+mn-ea"/>
              <a:ea typeface="+mn-ea"/>
              <a:cs typeface="+mn-cs"/>
            </a:rPr>
            <a:t>0.37</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上昇している。今後もこれまで同様歳出の抑制に努めることで歳計余剰金を確保し、毎年</a:t>
          </a:r>
          <a:r>
            <a:rPr kumimoji="1" lang="ja-JP" altLang="ja-JP" sz="1100">
              <a:solidFill>
                <a:schemeClr val="dk1"/>
              </a:solidFill>
              <a:effectLst/>
              <a:latin typeface="+mn-ea"/>
              <a:ea typeface="+mn-ea"/>
              <a:cs typeface="+mn-cs"/>
            </a:rPr>
            <a:t>着実に積み増しを実施し</a:t>
          </a:r>
          <a:r>
            <a:rPr kumimoji="1" lang="ja-JP" altLang="en-US" sz="1100">
              <a:solidFill>
                <a:schemeClr val="dk1"/>
              </a:solidFill>
              <a:effectLst/>
              <a:latin typeface="+mn-ea"/>
              <a:ea typeface="+mn-ea"/>
              <a:cs typeface="+mn-cs"/>
            </a:rPr>
            <a:t>ていくこととしている。</a:t>
          </a:r>
          <a:r>
            <a:rPr kumimoji="1" lang="ja-JP" altLang="ja-JP" sz="1100">
              <a:solidFill>
                <a:schemeClr val="dk1"/>
              </a:solidFill>
              <a:effectLst/>
              <a:latin typeface="+mn-ea"/>
              <a:ea typeface="+mn-ea"/>
              <a:cs typeface="+mn-cs"/>
            </a:rPr>
            <a:t/>
          </a:r>
          <a:br>
            <a:rPr kumimoji="1" lang="ja-JP" altLang="ja-JP" sz="1100">
              <a:solidFill>
                <a:schemeClr val="dk1"/>
              </a:solidFill>
              <a:effectLst/>
              <a:latin typeface="+mn-ea"/>
              <a:ea typeface="+mn-ea"/>
              <a:cs typeface="+mn-cs"/>
            </a:rPr>
          </a:br>
          <a:r>
            <a:rPr kumimoji="1" lang="ja-JP" altLang="ja-JP" sz="1100">
              <a:solidFill>
                <a:schemeClr val="dk1"/>
              </a:solidFill>
              <a:effectLst/>
              <a:latin typeface="+mn-ea"/>
              <a:ea typeface="+mn-ea"/>
              <a:cs typeface="+mn-cs"/>
            </a:rPr>
            <a:t>　実質収支額については、近年は標準財政規模比で６～９％と、</a:t>
          </a:r>
          <a:r>
            <a:rPr kumimoji="1" lang="ja-JP" altLang="en-US" sz="1100">
              <a:solidFill>
                <a:schemeClr val="dk1"/>
              </a:solidFill>
              <a:effectLst/>
              <a:latin typeface="+mn-ea"/>
              <a:ea typeface="+mn-ea"/>
              <a:cs typeface="+mn-cs"/>
            </a:rPr>
            <a:t>当町としては</a:t>
          </a:r>
          <a:r>
            <a:rPr kumimoji="1" lang="ja-JP" altLang="ja-JP" sz="1100">
              <a:solidFill>
                <a:schemeClr val="dk1"/>
              </a:solidFill>
              <a:effectLst/>
              <a:latin typeface="+mn-ea"/>
              <a:ea typeface="+mn-ea"/>
              <a:cs typeface="+mn-cs"/>
            </a:rPr>
            <a:t>概ね安定している状態と</a:t>
          </a:r>
          <a:r>
            <a:rPr kumimoji="1" lang="ja-JP" altLang="en-US" sz="1100">
              <a:solidFill>
                <a:schemeClr val="dk1"/>
              </a:solidFill>
              <a:effectLst/>
              <a:latin typeface="+mn-ea"/>
              <a:ea typeface="+mn-ea"/>
              <a:cs typeface="+mn-cs"/>
            </a:rPr>
            <a:t>考えている</a:t>
          </a:r>
          <a:r>
            <a:rPr kumimoji="1" lang="ja-JP" altLang="ja-JP" sz="1100">
              <a:solidFill>
                <a:schemeClr val="dk1"/>
              </a:solidFill>
              <a:effectLst/>
              <a:latin typeface="+mn-ea"/>
              <a:ea typeface="+mn-ea"/>
              <a:cs typeface="+mn-cs"/>
            </a:rPr>
            <a:t>。</a:t>
          </a:r>
          <a:br>
            <a:rPr kumimoji="1" lang="ja-JP" altLang="ja-JP" sz="1100">
              <a:solidFill>
                <a:schemeClr val="dk1"/>
              </a:solidFill>
              <a:effectLst/>
              <a:latin typeface="+mn-ea"/>
              <a:ea typeface="+mn-ea"/>
              <a:cs typeface="+mn-cs"/>
            </a:rPr>
          </a:br>
          <a:r>
            <a:rPr kumimoji="1" lang="ja-JP" altLang="ja-JP" sz="1100">
              <a:solidFill>
                <a:schemeClr val="dk1"/>
              </a:solidFill>
              <a:effectLst/>
              <a:latin typeface="+mn-ea"/>
              <a:ea typeface="+mn-ea"/>
              <a:cs typeface="+mn-cs"/>
            </a:rPr>
            <a:t>　実質単年度収支については、繰上償還により若干の増減はあるものの、引き続き黒字は確保している。</a:t>
          </a:r>
          <a:br>
            <a:rPr kumimoji="1" lang="ja-JP" altLang="ja-JP" sz="1100">
              <a:solidFill>
                <a:schemeClr val="dk1"/>
              </a:solidFill>
              <a:effectLst/>
              <a:latin typeface="+mn-ea"/>
              <a:ea typeface="+mn-ea"/>
              <a:cs typeface="+mn-cs"/>
            </a:rPr>
          </a:br>
          <a:r>
            <a:rPr kumimoji="1" lang="ja-JP" altLang="ja-JP" sz="1100">
              <a:solidFill>
                <a:schemeClr val="dk1"/>
              </a:solidFill>
              <a:effectLst/>
              <a:latin typeface="+mn-ea"/>
              <a:ea typeface="+mn-ea"/>
              <a:cs typeface="+mn-cs"/>
            </a:rPr>
            <a:t>　今後も計画的な基金運営に努める</a:t>
          </a:r>
          <a:r>
            <a:rPr kumimoji="1" lang="ja-JP" altLang="en-US" sz="1100">
              <a:solidFill>
                <a:schemeClr val="dk1"/>
              </a:solidFill>
              <a:effectLst/>
              <a:latin typeface="+mn-ea"/>
              <a:ea typeface="+mn-ea"/>
              <a:cs typeface="+mn-cs"/>
            </a:rPr>
            <a:t>とともに、適切な定員管理や事務事業の見直しを継続し黒字の確保に努める。</a:t>
          </a:r>
          <a:endParaRPr lang="ja-JP" altLang="ja-JP" sz="1100">
            <a:effectLst/>
            <a:latin typeface="+mn-ea"/>
            <a:ea typeface="+mn-ea"/>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秋田県井川町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現状では、一般会計及び全ての特別会計において赤字は生じていない。</a:t>
          </a:r>
          <a:r>
            <a:rPr kumimoji="1" lang="ja-JP" altLang="en-US" sz="1300">
              <a:solidFill>
                <a:schemeClr val="dk1"/>
              </a:solidFill>
              <a:effectLst/>
              <a:latin typeface="+mn-lt"/>
              <a:ea typeface="+mn-ea"/>
              <a:cs typeface="+mn-cs"/>
            </a:rPr>
            <a:t>一般会計では前年度繰越金の増加により、国民健康保険事業会計では前期高齢者交付金の増加により、水道事業会計では建設事業などの事業費用が減少したことにより、それぞれ黒字化が進んでいる。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今後も各会計において</a:t>
          </a:r>
          <a:r>
            <a:rPr kumimoji="1" lang="ja-JP" altLang="en-US" sz="1300">
              <a:solidFill>
                <a:schemeClr val="dk1"/>
              </a:solidFill>
              <a:effectLst/>
              <a:latin typeface="+mn-lt"/>
              <a:ea typeface="+mn-ea"/>
              <a:cs typeface="+mn-cs"/>
            </a:rPr>
            <a:t>人件費や公債費等の経常経費の抑制を図り、</a:t>
          </a:r>
          <a:r>
            <a:rPr kumimoji="1" lang="ja-JP" altLang="ja-JP" sz="1300">
              <a:solidFill>
                <a:schemeClr val="dk1"/>
              </a:solidFill>
              <a:effectLst/>
              <a:latin typeface="+mn-lt"/>
              <a:ea typeface="+mn-ea"/>
              <a:cs typeface="+mn-cs"/>
            </a:rPr>
            <a:t>適正な財政運営、企業経営に努めていく。</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3413478</v>
      </c>
      <c r="BO4" s="411"/>
      <c r="BP4" s="411"/>
      <c r="BQ4" s="411"/>
      <c r="BR4" s="411"/>
      <c r="BS4" s="411"/>
      <c r="BT4" s="411"/>
      <c r="BU4" s="412"/>
      <c r="BV4" s="410">
        <v>3318265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9</v>
      </c>
      <c r="CU4" s="588"/>
      <c r="CV4" s="588"/>
      <c r="CW4" s="588"/>
      <c r="CX4" s="588"/>
      <c r="CY4" s="588"/>
      <c r="CZ4" s="588"/>
      <c r="DA4" s="589"/>
      <c r="DB4" s="587">
        <v>8.5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3075040</v>
      </c>
      <c r="BO5" s="416"/>
      <c r="BP5" s="416"/>
      <c r="BQ5" s="416"/>
      <c r="BR5" s="416"/>
      <c r="BS5" s="416"/>
      <c r="BT5" s="416"/>
      <c r="BU5" s="417"/>
      <c r="BV5" s="415">
        <v>3104120</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81.2</v>
      </c>
      <c r="CU5" s="386"/>
      <c r="CV5" s="386"/>
      <c r="CW5" s="386"/>
      <c r="CX5" s="386"/>
      <c r="CY5" s="386"/>
      <c r="CZ5" s="386"/>
      <c r="DA5" s="387"/>
      <c r="DB5" s="385">
        <v>79</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338438</v>
      </c>
      <c r="BO6" s="416"/>
      <c r="BP6" s="416"/>
      <c r="BQ6" s="416"/>
      <c r="BR6" s="416"/>
      <c r="BS6" s="416"/>
      <c r="BT6" s="416"/>
      <c r="BU6" s="417"/>
      <c r="BV6" s="415">
        <v>214145</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84.7</v>
      </c>
      <c r="CU6" s="562"/>
      <c r="CV6" s="562"/>
      <c r="CW6" s="562"/>
      <c r="CX6" s="562"/>
      <c r="CY6" s="562"/>
      <c r="CZ6" s="562"/>
      <c r="DA6" s="563"/>
      <c r="DB6" s="561">
        <v>83.3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138727</v>
      </c>
      <c r="BO7" s="416"/>
      <c r="BP7" s="416"/>
      <c r="BQ7" s="416"/>
      <c r="BR7" s="416"/>
      <c r="BS7" s="416"/>
      <c r="BT7" s="416"/>
      <c r="BU7" s="417"/>
      <c r="BV7" s="415">
        <v>22423</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2225698</v>
      </c>
      <c r="CU7" s="416"/>
      <c r="CV7" s="416"/>
      <c r="CW7" s="416"/>
      <c r="CX7" s="416"/>
      <c r="CY7" s="416"/>
      <c r="CZ7" s="416"/>
      <c r="DA7" s="417"/>
      <c r="DB7" s="415">
        <v>2254541</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199711</v>
      </c>
      <c r="BO8" s="416"/>
      <c r="BP8" s="416"/>
      <c r="BQ8" s="416"/>
      <c r="BR8" s="416"/>
      <c r="BS8" s="416"/>
      <c r="BT8" s="416"/>
      <c r="BU8" s="417"/>
      <c r="BV8" s="415">
        <v>191722</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0.23</v>
      </c>
      <c r="CU8" s="525"/>
      <c r="CV8" s="525"/>
      <c r="CW8" s="525"/>
      <c r="CX8" s="525"/>
      <c r="CY8" s="525"/>
      <c r="CZ8" s="525"/>
      <c r="DA8" s="526"/>
      <c r="DB8" s="524">
        <v>0.23</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4986</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7989</v>
      </c>
      <c r="BO9" s="416"/>
      <c r="BP9" s="416"/>
      <c r="BQ9" s="416"/>
      <c r="BR9" s="416"/>
      <c r="BS9" s="416"/>
      <c r="BT9" s="416"/>
      <c r="BU9" s="417"/>
      <c r="BV9" s="415">
        <v>24019</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18.899999999999999</v>
      </c>
      <c r="CU9" s="386"/>
      <c r="CV9" s="386"/>
      <c r="CW9" s="386"/>
      <c r="CX9" s="386"/>
      <c r="CY9" s="386"/>
      <c r="CZ9" s="386"/>
      <c r="DA9" s="387"/>
      <c r="DB9" s="385">
        <v>22.5</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5493</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3000</v>
      </c>
      <c r="BO10" s="416"/>
      <c r="BP10" s="416"/>
      <c r="BQ10" s="416"/>
      <c r="BR10" s="416"/>
      <c r="BS10" s="416"/>
      <c r="BT10" s="416"/>
      <c r="BU10" s="417"/>
      <c r="BV10" s="415">
        <v>2984</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v>68980</v>
      </c>
      <c r="BO11" s="416"/>
      <c r="BP11" s="416"/>
      <c r="BQ11" s="416"/>
      <c r="BR11" s="416"/>
      <c r="BS11" s="416"/>
      <c r="BT11" s="416"/>
      <c r="BU11" s="417"/>
      <c r="BV11" s="415">
        <v>172800</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4953</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4948</v>
      </c>
      <c r="S13" s="517"/>
      <c r="T13" s="517"/>
      <c r="U13" s="517"/>
      <c r="V13" s="518"/>
      <c r="W13" s="504" t="s">
        <v>124</v>
      </c>
      <c r="X13" s="428"/>
      <c r="Y13" s="428"/>
      <c r="Z13" s="428"/>
      <c r="AA13" s="428"/>
      <c r="AB13" s="429"/>
      <c r="AC13" s="391">
        <v>326</v>
      </c>
      <c r="AD13" s="392"/>
      <c r="AE13" s="392"/>
      <c r="AF13" s="392"/>
      <c r="AG13" s="393"/>
      <c r="AH13" s="391">
        <v>319</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79969</v>
      </c>
      <c r="BO13" s="416"/>
      <c r="BP13" s="416"/>
      <c r="BQ13" s="416"/>
      <c r="BR13" s="416"/>
      <c r="BS13" s="416"/>
      <c r="BT13" s="416"/>
      <c r="BU13" s="417"/>
      <c r="BV13" s="415">
        <v>199803</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6.6</v>
      </c>
      <c r="CU13" s="386"/>
      <c r="CV13" s="386"/>
      <c r="CW13" s="386"/>
      <c r="CX13" s="386"/>
      <c r="CY13" s="386"/>
      <c r="CZ13" s="386"/>
      <c r="DA13" s="387"/>
      <c r="DB13" s="385">
        <v>6.5</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5051</v>
      </c>
      <c r="S14" s="517"/>
      <c r="T14" s="517"/>
      <c r="U14" s="517"/>
      <c r="V14" s="518"/>
      <c r="W14" s="519"/>
      <c r="X14" s="431"/>
      <c r="Y14" s="431"/>
      <c r="Z14" s="431"/>
      <c r="AA14" s="431"/>
      <c r="AB14" s="432"/>
      <c r="AC14" s="509">
        <v>13.6</v>
      </c>
      <c r="AD14" s="510"/>
      <c r="AE14" s="510"/>
      <c r="AF14" s="510"/>
      <c r="AG14" s="511"/>
      <c r="AH14" s="509">
        <v>12.9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5048</v>
      </c>
      <c r="S15" s="517"/>
      <c r="T15" s="517"/>
      <c r="U15" s="517"/>
      <c r="V15" s="518"/>
      <c r="W15" s="504" t="s">
        <v>131</v>
      </c>
      <c r="X15" s="428"/>
      <c r="Y15" s="428"/>
      <c r="Z15" s="428"/>
      <c r="AA15" s="428"/>
      <c r="AB15" s="429"/>
      <c r="AC15" s="391">
        <v>670</v>
      </c>
      <c r="AD15" s="392"/>
      <c r="AE15" s="392"/>
      <c r="AF15" s="392"/>
      <c r="AG15" s="393"/>
      <c r="AH15" s="391">
        <v>718</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469864</v>
      </c>
      <c r="BO15" s="411"/>
      <c r="BP15" s="411"/>
      <c r="BQ15" s="411"/>
      <c r="BR15" s="411"/>
      <c r="BS15" s="411"/>
      <c r="BT15" s="411"/>
      <c r="BU15" s="412"/>
      <c r="BV15" s="410">
        <v>460014</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27.9</v>
      </c>
      <c r="AD16" s="510"/>
      <c r="AE16" s="510"/>
      <c r="AF16" s="510"/>
      <c r="AG16" s="511"/>
      <c r="AH16" s="509">
        <v>29</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2020605</v>
      </c>
      <c r="BO16" s="416"/>
      <c r="BP16" s="416"/>
      <c r="BQ16" s="416"/>
      <c r="BR16" s="416"/>
      <c r="BS16" s="416"/>
      <c r="BT16" s="416"/>
      <c r="BU16" s="417"/>
      <c r="BV16" s="415">
        <v>2025250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1404</v>
      </c>
      <c r="AD17" s="392"/>
      <c r="AE17" s="392"/>
      <c r="AF17" s="392"/>
      <c r="AG17" s="393"/>
      <c r="AH17" s="391">
        <v>1437</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586334</v>
      </c>
      <c r="BO17" s="416"/>
      <c r="BP17" s="416"/>
      <c r="BQ17" s="416"/>
      <c r="BR17" s="416"/>
      <c r="BS17" s="416"/>
      <c r="BT17" s="416"/>
      <c r="BU17" s="417"/>
      <c r="BV17" s="415">
        <v>572457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47.95</v>
      </c>
      <c r="M18" s="480"/>
      <c r="N18" s="480"/>
      <c r="O18" s="480"/>
      <c r="P18" s="480"/>
      <c r="Q18" s="480"/>
      <c r="R18" s="481"/>
      <c r="S18" s="481"/>
      <c r="T18" s="481"/>
      <c r="U18" s="481"/>
      <c r="V18" s="482"/>
      <c r="W18" s="496"/>
      <c r="X18" s="497"/>
      <c r="Y18" s="497"/>
      <c r="Z18" s="497"/>
      <c r="AA18" s="497"/>
      <c r="AB18" s="505"/>
      <c r="AC18" s="379">
        <v>58.5</v>
      </c>
      <c r="AD18" s="380"/>
      <c r="AE18" s="380"/>
      <c r="AF18" s="380"/>
      <c r="AG18" s="483"/>
      <c r="AH18" s="379">
        <v>58.1</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1786856</v>
      </c>
      <c r="BO18" s="416"/>
      <c r="BP18" s="416"/>
      <c r="BQ18" s="416"/>
      <c r="BR18" s="416"/>
      <c r="BS18" s="416"/>
      <c r="BT18" s="416"/>
      <c r="BU18" s="417"/>
      <c r="BV18" s="415">
        <v>1787176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104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2638347</v>
      </c>
      <c r="BO19" s="416"/>
      <c r="BP19" s="416"/>
      <c r="BQ19" s="416"/>
      <c r="BR19" s="416"/>
      <c r="BS19" s="416"/>
      <c r="BT19" s="416"/>
      <c r="BU19" s="417"/>
      <c r="BV19" s="415">
        <v>2675991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1563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3087500</v>
      </c>
      <c r="BO23" s="416"/>
      <c r="BP23" s="416"/>
      <c r="BQ23" s="416"/>
      <c r="BR23" s="416"/>
      <c r="BS23" s="416"/>
      <c r="BT23" s="416"/>
      <c r="BU23" s="417"/>
      <c r="BV23" s="415">
        <v>3350658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7100</v>
      </c>
      <c r="R24" s="392"/>
      <c r="S24" s="392"/>
      <c r="T24" s="392"/>
      <c r="U24" s="392"/>
      <c r="V24" s="393"/>
      <c r="W24" s="457"/>
      <c r="X24" s="448"/>
      <c r="Y24" s="449"/>
      <c r="Z24" s="388" t="s">
        <v>155</v>
      </c>
      <c r="AA24" s="389"/>
      <c r="AB24" s="389"/>
      <c r="AC24" s="389"/>
      <c r="AD24" s="389"/>
      <c r="AE24" s="389"/>
      <c r="AF24" s="389"/>
      <c r="AG24" s="390"/>
      <c r="AH24" s="391">
        <v>48</v>
      </c>
      <c r="AI24" s="392"/>
      <c r="AJ24" s="392"/>
      <c r="AK24" s="392"/>
      <c r="AL24" s="393"/>
      <c r="AM24" s="391">
        <v>134544</v>
      </c>
      <c r="AN24" s="392"/>
      <c r="AO24" s="392"/>
      <c r="AP24" s="392"/>
      <c r="AQ24" s="392"/>
      <c r="AR24" s="393"/>
      <c r="AS24" s="391">
        <v>2803</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2015079</v>
      </c>
      <c r="BO24" s="416"/>
      <c r="BP24" s="416"/>
      <c r="BQ24" s="416"/>
      <c r="BR24" s="416"/>
      <c r="BS24" s="416"/>
      <c r="BT24" s="416"/>
      <c r="BU24" s="417"/>
      <c r="BV24" s="415">
        <v>2245486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5670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20502</v>
      </c>
      <c r="BO25" s="411"/>
      <c r="BP25" s="411"/>
      <c r="BQ25" s="411"/>
      <c r="BR25" s="411"/>
      <c r="BS25" s="411"/>
      <c r="BT25" s="411"/>
      <c r="BU25" s="412"/>
      <c r="BV25" s="410">
        <v>19003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4950</v>
      </c>
      <c r="R26" s="392"/>
      <c r="S26" s="392"/>
      <c r="T26" s="392"/>
      <c r="U26" s="392"/>
      <c r="V26" s="393"/>
      <c r="W26" s="457"/>
      <c r="X26" s="448"/>
      <c r="Y26" s="449"/>
      <c r="Z26" s="388" t="s">
        <v>161</v>
      </c>
      <c r="AA26" s="470"/>
      <c r="AB26" s="470"/>
      <c r="AC26" s="470"/>
      <c r="AD26" s="470"/>
      <c r="AE26" s="470"/>
      <c r="AF26" s="470"/>
      <c r="AG26" s="471"/>
      <c r="AH26" s="391">
        <v>1</v>
      </c>
      <c r="AI26" s="392"/>
      <c r="AJ26" s="392"/>
      <c r="AK26" s="392"/>
      <c r="AL26" s="393"/>
      <c r="AM26" s="391" t="s">
        <v>162</v>
      </c>
      <c r="AN26" s="392"/>
      <c r="AO26" s="392"/>
      <c r="AP26" s="392"/>
      <c r="AQ26" s="392"/>
      <c r="AR26" s="393"/>
      <c r="AS26" s="391" t="s">
        <v>162</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2520</v>
      </c>
      <c r="R27" s="392"/>
      <c r="S27" s="392"/>
      <c r="T27" s="392"/>
      <c r="U27" s="392"/>
      <c r="V27" s="393"/>
      <c r="W27" s="457"/>
      <c r="X27" s="448"/>
      <c r="Y27" s="449"/>
      <c r="Z27" s="388" t="s">
        <v>165</v>
      </c>
      <c r="AA27" s="389"/>
      <c r="AB27" s="389"/>
      <c r="AC27" s="389"/>
      <c r="AD27" s="389"/>
      <c r="AE27" s="389"/>
      <c r="AF27" s="389"/>
      <c r="AG27" s="390"/>
      <c r="AH27" s="391">
        <v>1</v>
      </c>
      <c r="AI27" s="392"/>
      <c r="AJ27" s="392"/>
      <c r="AK27" s="392"/>
      <c r="AL27" s="393"/>
      <c r="AM27" s="391" t="s">
        <v>162</v>
      </c>
      <c r="AN27" s="392"/>
      <c r="AO27" s="392"/>
      <c r="AP27" s="392"/>
      <c r="AQ27" s="392"/>
      <c r="AR27" s="393"/>
      <c r="AS27" s="391" t="s">
        <v>162</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68305</v>
      </c>
      <c r="BO27" s="419"/>
      <c r="BP27" s="419"/>
      <c r="BQ27" s="419"/>
      <c r="BR27" s="419"/>
      <c r="BS27" s="419"/>
      <c r="BT27" s="419"/>
      <c r="BU27" s="420"/>
      <c r="BV27" s="418">
        <v>68256</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2250</v>
      </c>
      <c r="R28" s="392"/>
      <c r="S28" s="392"/>
      <c r="T28" s="392"/>
      <c r="U28" s="392"/>
      <c r="V28" s="393"/>
      <c r="W28" s="457"/>
      <c r="X28" s="448"/>
      <c r="Y28" s="449"/>
      <c r="Z28" s="388" t="s">
        <v>168</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411000</v>
      </c>
      <c r="BO28" s="411"/>
      <c r="BP28" s="411"/>
      <c r="BQ28" s="411"/>
      <c r="BR28" s="411"/>
      <c r="BS28" s="411"/>
      <c r="BT28" s="411"/>
      <c r="BU28" s="412"/>
      <c r="BV28" s="410">
        <v>408000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10</v>
      </c>
      <c r="M29" s="392"/>
      <c r="N29" s="392"/>
      <c r="O29" s="392"/>
      <c r="P29" s="393"/>
      <c r="Q29" s="391">
        <v>2120</v>
      </c>
      <c r="R29" s="392"/>
      <c r="S29" s="392"/>
      <c r="T29" s="392"/>
      <c r="U29" s="392"/>
      <c r="V29" s="393"/>
      <c r="W29" s="458"/>
      <c r="X29" s="459"/>
      <c r="Y29" s="460"/>
      <c r="Z29" s="388" t="s">
        <v>172</v>
      </c>
      <c r="AA29" s="389"/>
      <c r="AB29" s="389"/>
      <c r="AC29" s="389"/>
      <c r="AD29" s="389"/>
      <c r="AE29" s="389"/>
      <c r="AF29" s="389"/>
      <c r="AG29" s="390"/>
      <c r="AH29" s="391">
        <v>49</v>
      </c>
      <c r="AI29" s="392"/>
      <c r="AJ29" s="392"/>
      <c r="AK29" s="392"/>
      <c r="AL29" s="393"/>
      <c r="AM29" s="391">
        <v>138115</v>
      </c>
      <c r="AN29" s="392"/>
      <c r="AO29" s="392"/>
      <c r="AP29" s="392"/>
      <c r="AQ29" s="392"/>
      <c r="AR29" s="393"/>
      <c r="AS29" s="391">
        <v>2819</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515000</v>
      </c>
      <c r="BO29" s="416"/>
      <c r="BP29" s="416"/>
      <c r="BQ29" s="416"/>
      <c r="BR29" s="416"/>
      <c r="BS29" s="416"/>
      <c r="BT29" s="416"/>
      <c r="BU29" s="417"/>
      <c r="BV29" s="415">
        <v>512000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90.2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1207225</v>
      </c>
      <c r="BO30" s="419"/>
      <c r="BP30" s="419"/>
      <c r="BQ30" s="419"/>
      <c r="BR30" s="419"/>
      <c r="BS30" s="419"/>
      <c r="BT30" s="419"/>
      <c r="BU30" s="420"/>
      <c r="BV30" s="418">
        <v>1260975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IF('各会計、関係団体の財政状況及び健全化判断比率'!B34="","",'各会計、関係団体の財政状況及び健全化判断比率'!B34)</f>
        <v>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IF('各会計、関係団体の財政状況及び健全化判断比率'!B35="","",'各会計、関係団体の財政状況及び健全化判断比率'!B35)</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秋田県町村電算システム共同事業組合（一般会計）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国民健康保険井川町診療所特別会計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湖東地区行政一部事務組合（一般会計）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介護保険事業特別会計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八郎潟町・井川町衛生処理施設組合（一般会計）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介護認定事業特別会計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八郎湖周辺清掃事務組合（一般会計）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6</v>
      </c>
      <c r="V38" s="375"/>
      <c r="W38" s="374" t="str">
        <f>IF('各会計、関係団体の財政状況及び健全化判断比率'!B32="","",'各会計、関係団体の財政状況及び健全化判断比率'!B32)</f>
        <v>介護サービス事業特別会計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井川町・潟上市共有財産管理組合（一般会計）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f t="shared" si="4"/>
        <v>7</v>
      </c>
      <c r="V39" s="375"/>
      <c r="W39" s="374" t="str">
        <f>IF('各会計、関係団体の財政状況及び健全化判断比率'!B33="","",'各会計、関係団体の財政状況及び健全化判断比率'!B33)</f>
        <v>後期高齢者医療特別会計</v>
      </c>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秋田県市町村総合事務組合（一般会計）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秋田県市町村総合事務組合（交通災害共済事業等特別会計）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秋田県後期高齢者医療広域連合（一般会計）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18</v>
      </c>
      <c r="BX42" s="375"/>
      <c r="BY42" s="374" t="str">
        <f>IF('各会計、関係団体の財政状況及び健全化判断比率'!B76="","",'各会計、関係団体の財政状況及び健全化判断比率'!B76)</f>
        <v>秋田県後期高齢者医療広域連合（後期高齢者医療特別会計）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19</v>
      </c>
      <c r="BX43" s="375"/>
      <c r="BY43" s="374" t="str">
        <f>IF('各会計、関係団体の財政状況及び健全化判断比率'!B77="","",'各会計、関係団体の財政状況及び健全化判断比率'!B77)</f>
        <v>秋田県市町村会館管理組合（一般会計）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524</v>
      </c>
      <c r="D34" s="1184"/>
      <c r="E34" s="1185"/>
      <c r="F34" s="32">
        <v>8.3800000000000008</v>
      </c>
      <c r="G34" s="33">
        <v>9.91</v>
      </c>
      <c r="H34" s="33">
        <v>7.64</v>
      </c>
      <c r="I34" s="33">
        <v>8.5</v>
      </c>
      <c r="J34" s="34">
        <v>8.9700000000000006</v>
      </c>
      <c r="K34" s="22"/>
      <c r="L34" s="22"/>
      <c r="M34" s="22"/>
      <c r="N34" s="22"/>
      <c r="O34" s="22"/>
      <c r="P34" s="22"/>
    </row>
    <row r="35" spans="1:16" ht="39" customHeight="1" x14ac:dyDescent="0.15">
      <c r="A35" s="22"/>
      <c r="B35" s="35"/>
      <c r="C35" s="1178" t="s">
        <v>525</v>
      </c>
      <c r="D35" s="1179"/>
      <c r="E35" s="1180"/>
      <c r="F35" s="36">
        <v>3.03</v>
      </c>
      <c r="G35" s="37">
        <v>3.19</v>
      </c>
      <c r="H35" s="37">
        <v>1.84</v>
      </c>
      <c r="I35" s="37">
        <v>3.66</v>
      </c>
      <c r="J35" s="38">
        <v>3.79</v>
      </c>
      <c r="K35" s="22"/>
      <c r="L35" s="22"/>
      <c r="M35" s="22"/>
      <c r="N35" s="22"/>
      <c r="O35" s="22"/>
      <c r="P35" s="22"/>
    </row>
    <row r="36" spans="1:16" ht="39" customHeight="1" x14ac:dyDescent="0.15">
      <c r="A36" s="22"/>
      <c r="B36" s="35"/>
      <c r="C36" s="1178" t="s">
        <v>526</v>
      </c>
      <c r="D36" s="1179"/>
      <c r="E36" s="1180"/>
      <c r="F36" s="36">
        <v>1.31</v>
      </c>
      <c r="G36" s="37">
        <v>1.62</v>
      </c>
      <c r="H36" s="37">
        <v>1.84</v>
      </c>
      <c r="I36" s="37">
        <v>1.94</v>
      </c>
      <c r="J36" s="38">
        <v>2.33</v>
      </c>
      <c r="K36" s="22"/>
      <c r="L36" s="22"/>
      <c r="M36" s="22"/>
      <c r="N36" s="22"/>
      <c r="O36" s="22"/>
      <c r="P36" s="22"/>
    </row>
    <row r="37" spans="1:16" ht="39" customHeight="1" x14ac:dyDescent="0.15">
      <c r="A37" s="22"/>
      <c r="B37" s="35"/>
      <c r="C37" s="1178" t="s">
        <v>527</v>
      </c>
      <c r="D37" s="1179"/>
      <c r="E37" s="1180"/>
      <c r="F37" s="36">
        <v>1.1499999999999999</v>
      </c>
      <c r="G37" s="37">
        <v>0.62</v>
      </c>
      <c r="H37" s="37">
        <v>0.62</v>
      </c>
      <c r="I37" s="37">
        <v>0.91</v>
      </c>
      <c r="J37" s="38">
        <v>0.82</v>
      </c>
      <c r="K37" s="22"/>
      <c r="L37" s="22"/>
      <c r="M37" s="22"/>
      <c r="N37" s="22"/>
      <c r="O37" s="22"/>
      <c r="P37" s="22"/>
    </row>
    <row r="38" spans="1:16" ht="39" customHeight="1" x14ac:dyDescent="0.15">
      <c r="A38" s="22"/>
      <c r="B38" s="35"/>
      <c r="C38" s="1178" t="s">
        <v>528</v>
      </c>
      <c r="D38" s="1179"/>
      <c r="E38" s="1180"/>
      <c r="F38" s="36">
        <v>0.1</v>
      </c>
      <c r="G38" s="37">
        <v>7.0000000000000007E-2</v>
      </c>
      <c r="H38" s="37">
        <v>0.09</v>
      </c>
      <c r="I38" s="37">
        <v>0.1</v>
      </c>
      <c r="J38" s="38">
        <v>0.13</v>
      </c>
      <c r="K38" s="22"/>
      <c r="L38" s="22"/>
      <c r="M38" s="22"/>
      <c r="N38" s="22"/>
      <c r="O38" s="22"/>
      <c r="P38" s="22"/>
    </row>
    <row r="39" spans="1:16" ht="39" customHeight="1" x14ac:dyDescent="0.15">
      <c r="A39" s="22"/>
      <c r="B39" s="35"/>
      <c r="C39" s="1178" t="s">
        <v>529</v>
      </c>
      <c r="D39" s="1179"/>
      <c r="E39" s="1180"/>
      <c r="F39" s="36">
        <v>0</v>
      </c>
      <c r="G39" s="37">
        <v>0</v>
      </c>
      <c r="H39" s="37">
        <v>0</v>
      </c>
      <c r="I39" s="37">
        <v>0</v>
      </c>
      <c r="J39" s="38">
        <v>0.01</v>
      </c>
      <c r="K39" s="22"/>
      <c r="L39" s="22"/>
      <c r="M39" s="22"/>
      <c r="N39" s="22"/>
      <c r="O39" s="22"/>
      <c r="P39" s="22"/>
    </row>
    <row r="40" spans="1:16" ht="39" customHeight="1" x14ac:dyDescent="0.15">
      <c r="A40" s="22"/>
      <c r="B40" s="35"/>
      <c r="C40" s="1178" t="s">
        <v>530</v>
      </c>
      <c r="D40" s="1179"/>
      <c r="E40" s="1180"/>
      <c r="F40" s="36">
        <v>0.01</v>
      </c>
      <c r="G40" s="37">
        <v>0</v>
      </c>
      <c r="H40" s="37">
        <v>0</v>
      </c>
      <c r="I40" s="37">
        <v>0</v>
      </c>
      <c r="J40" s="38">
        <v>0</v>
      </c>
      <c r="K40" s="22"/>
      <c r="L40" s="22"/>
      <c r="M40" s="22"/>
      <c r="N40" s="22"/>
      <c r="O40" s="22"/>
      <c r="P40" s="22"/>
    </row>
    <row r="41" spans="1:16" ht="39" customHeight="1" x14ac:dyDescent="0.15">
      <c r="A41" s="22"/>
      <c r="B41" s="35"/>
      <c r="C41" s="1178" t="s">
        <v>531</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532</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533</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445</v>
      </c>
      <c r="L45" s="60">
        <v>410</v>
      </c>
      <c r="M45" s="60">
        <v>424</v>
      </c>
      <c r="N45" s="60">
        <v>444</v>
      </c>
      <c r="O45" s="61">
        <v>444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15">
      <c r="A48" s="48"/>
      <c r="B48" s="1196"/>
      <c r="C48" s="1197"/>
      <c r="D48" s="62"/>
      <c r="E48" s="1188" t="s">
        <v>15</v>
      </c>
      <c r="F48" s="1188"/>
      <c r="G48" s="1188"/>
      <c r="H48" s="1188"/>
      <c r="I48" s="1188"/>
      <c r="J48" s="1189"/>
      <c r="K48" s="63">
        <v>98</v>
      </c>
      <c r="L48" s="64">
        <v>95</v>
      </c>
      <c r="M48" s="64">
        <v>87</v>
      </c>
      <c r="N48" s="64">
        <v>88</v>
      </c>
      <c r="O48" s="65">
        <v>95</v>
      </c>
      <c r="P48" s="48"/>
      <c r="Q48" s="48"/>
      <c r="R48" s="48"/>
      <c r="S48" s="48"/>
      <c r="T48" s="48"/>
      <c r="U48" s="48"/>
    </row>
    <row r="49" spans="1:21" ht="30.75" customHeight="1" x14ac:dyDescent="0.15">
      <c r="A49" s="48"/>
      <c r="B49" s="1196"/>
      <c r="C49" s="1197"/>
      <c r="D49" s="62"/>
      <c r="E49" s="1188" t="s">
        <v>16</v>
      </c>
      <c r="F49" s="1188"/>
      <c r="G49" s="1188"/>
      <c r="H49" s="1188"/>
      <c r="I49" s="1188"/>
      <c r="J49" s="1189"/>
      <c r="K49" s="63">
        <v>12</v>
      </c>
      <c r="L49" s="64">
        <v>12</v>
      </c>
      <c r="M49" s="64">
        <v>11</v>
      </c>
      <c r="N49" s="64">
        <v>16</v>
      </c>
      <c r="O49" s="65">
        <v>15</v>
      </c>
      <c r="P49" s="48"/>
      <c r="Q49" s="48"/>
      <c r="R49" s="48"/>
      <c r="S49" s="48"/>
      <c r="T49" s="48"/>
      <c r="U49" s="48"/>
    </row>
    <row r="50" spans="1:21" ht="30.75" customHeight="1" x14ac:dyDescent="0.15">
      <c r="A50" s="48"/>
      <c r="B50" s="1196"/>
      <c r="C50" s="1197"/>
      <c r="D50" s="62"/>
      <c r="E50" s="1188" t="s">
        <v>17</v>
      </c>
      <c r="F50" s="1188"/>
      <c r="G50" s="1188"/>
      <c r="H50" s="1188"/>
      <c r="I50" s="1188"/>
      <c r="J50" s="1189"/>
      <c r="K50" s="63">
        <v>1</v>
      </c>
      <c r="L50" s="64">
        <v>1</v>
      </c>
      <c r="M50" s="64">
        <v>2</v>
      </c>
      <c r="N50" s="64">
        <v>2</v>
      </c>
      <c r="O50" s="65">
        <v>2</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479</v>
      </c>
      <c r="L51" s="64" t="s">
        <v>479</v>
      </c>
      <c r="M51" s="64" t="s">
        <v>479</v>
      </c>
      <c r="N51" s="64" t="s">
        <v>479</v>
      </c>
      <c r="O51" s="65" t="s">
        <v>479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375</v>
      </c>
      <c r="L52" s="64">
        <v>387</v>
      </c>
      <c r="M52" s="64">
        <v>429</v>
      </c>
      <c r="N52" s="64">
        <v>420</v>
      </c>
      <c r="O52" s="65">
        <v>418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181</v>
      </c>
      <c r="L53" s="69">
        <v>131</v>
      </c>
      <c r="M53" s="69">
        <v>95</v>
      </c>
      <c r="N53" s="69">
        <v>130</v>
      </c>
      <c r="O53" s="70">
        <v>138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abSelected="1"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14" t="s">
        <v>24</v>
      </c>
      <c r="C41" s="1215"/>
      <c r="D41" s="81"/>
      <c r="E41" s="1216" t="s">
        <v>25</v>
      </c>
      <c r="F41" s="1216"/>
      <c r="G41" s="1216"/>
      <c r="H41" s="1217"/>
      <c r="I41" s="82">
        <v>3759</v>
      </c>
      <c r="J41" s="83">
        <v>3772</v>
      </c>
      <c r="K41" s="83">
        <v>3648</v>
      </c>
      <c r="L41" s="83">
        <v>3351</v>
      </c>
      <c r="M41" s="84">
        <v>3088</v>
      </c>
    </row>
    <row r="42" spans="2:13" ht="27.75" customHeight="1" x14ac:dyDescent="0.15">
      <c r="B42" s="1204"/>
      <c r="C42" s="1205"/>
      <c r="D42" s="85"/>
      <c r="E42" s="1208" t="s">
        <v>26</v>
      </c>
      <c r="F42" s="1208"/>
      <c r="G42" s="1208"/>
      <c r="H42" s="1209"/>
      <c r="I42" s="86">
        <v>17</v>
      </c>
      <c r="J42" s="87">
        <v>16</v>
      </c>
      <c r="K42" s="87">
        <v>18</v>
      </c>
      <c r="L42" s="87">
        <v>17</v>
      </c>
      <c r="M42" s="88">
        <v>18</v>
      </c>
    </row>
    <row r="43" spans="2:13" ht="27.75" customHeight="1" x14ac:dyDescent="0.15">
      <c r="B43" s="1204"/>
      <c r="C43" s="1205"/>
      <c r="D43" s="85"/>
      <c r="E43" s="1208" t="s">
        <v>27</v>
      </c>
      <c r="F43" s="1208"/>
      <c r="G43" s="1208"/>
      <c r="H43" s="1209"/>
      <c r="I43" s="86">
        <v>1514</v>
      </c>
      <c r="J43" s="87">
        <v>1326</v>
      </c>
      <c r="K43" s="87">
        <v>1235</v>
      </c>
      <c r="L43" s="87">
        <v>1202</v>
      </c>
      <c r="M43" s="88">
        <v>1138</v>
      </c>
    </row>
    <row r="44" spans="2:13" ht="27.75" customHeight="1" x14ac:dyDescent="0.15">
      <c r="B44" s="1204"/>
      <c r="C44" s="1205"/>
      <c r="D44" s="85"/>
      <c r="E44" s="1208" t="s">
        <v>28</v>
      </c>
      <c r="F44" s="1208"/>
      <c r="G44" s="1208"/>
      <c r="H44" s="1209"/>
      <c r="I44" s="86">
        <v>184</v>
      </c>
      <c r="J44" s="87">
        <v>180</v>
      </c>
      <c r="K44" s="87">
        <v>291</v>
      </c>
      <c r="L44" s="87">
        <v>289</v>
      </c>
      <c r="M44" s="88">
        <v>259</v>
      </c>
    </row>
    <row r="45" spans="2:13" ht="27.75" customHeight="1" x14ac:dyDescent="0.15">
      <c r="B45" s="1204"/>
      <c r="C45" s="1205"/>
      <c r="D45" s="85"/>
      <c r="E45" s="1208" t="s">
        <v>29</v>
      </c>
      <c r="F45" s="1208"/>
      <c r="G45" s="1208"/>
      <c r="H45" s="1209"/>
      <c r="I45" s="86">
        <v>620</v>
      </c>
      <c r="J45" s="87">
        <v>561</v>
      </c>
      <c r="K45" s="87">
        <v>473</v>
      </c>
      <c r="L45" s="87">
        <v>444</v>
      </c>
      <c r="M45" s="88">
        <v>497</v>
      </c>
    </row>
    <row r="46" spans="2:13" ht="27.75" customHeight="1" x14ac:dyDescent="0.15">
      <c r="B46" s="1204"/>
      <c r="C46" s="1205"/>
      <c r="D46" s="89"/>
      <c r="E46" s="1208" t="s">
        <v>30</v>
      </c>
      <c r="F46" s="1208"/>
      <c r="G46" s="1208"/>
      <c r="H46" s="1209"/>
      <c r="I46" s="86" t="s">
        <v>479</v>
      </c>
      <c r="J46" s="87" t="s">
        <v>479</v>
      </c>
      <c r="K46" s="87" t="s">
        <v>479</v>
      </c>
      <c r="L46" s="87" t="s">
        <v>479</v>
      </c>
      <c r="M46" s="88" t="s">
        <v>479</v>
      </c>
    </row>
    <row r="47" spans="2:13" ht="27.75" customHeight="1" x14ac:dyDescent="0.15">
      <c r="B47" s="1204"/>
      <c r="C47" s="1205"/>
      <c r="D47" s="90"/>
      <c r="E47" s="1218" t="s">
        <v>31</v>
      </c>
      <c r="F47" s="1219"/>
      <c r="G47" s="1219"/>
      <c r="H47" s="1220"/>
      <c r="I47" s="86" t="s">
        <v>479</v>
      </c>
      <c r="J47" s="87" t="s">
        <v>479</v>
      </c>
      <c r="K47" s="87" t="s">
        <v>479</v>
      </c>
      <c r="L47" s="87" t="s">
        <v>479</v>
      </c>
      <c r="M47" s="88" t="s">
        <v>479</v>
      </c>
    </row>
    <row r="48" spans="2:13" ht="27.75" customHeight="1" x14ac:dyDescent="0.15">
      <c r="B48" s="1204"/>
      <c r="C48" s="1205"/>
      <c r="D48" s="85"/>
      <c r="E48" s="1208" t="s">
        <v>32</v>
      </c>
      <c r="F48" s="1208"/>
      <c r="G48" s="1208"/>
      <c r="H48" s="1209"/>
      <c r="I48" s="86" t="s">
        <v>479</v>
      </c>
      <c r="J48" s="87" t="s">
        <v>479</v>
      </c>
      <c r="K48" s="87" t="s">
        <v>479</v>
      </c>
      <c r="L48" s="87" t="s">
        <v>479</v>
      </c>
      <c r="M48" s="88" t="s">
        <v>479</v>
      </c>
    </row>
    <row r="49" spans="2:13" ht="27.75" customHeight="1" x14ac:dyDescent="0.15">
      <c r="B49" s="1206"/>
      <c r="C49" s="1207"/>
      <c r="D49" s="85"/>
      <c r="E49" s="1208" t="s">
        <v>33</v>
      </c>
      <c r="F49" s="1208"/>
      <c r="G49" s="1208"/>
      <c r="H49" s="1209"/>
      <c r="I49" s="86" t="s">
        <v>479</v>
      </c>
      <c r="J49" s="87">
        <v>4</v>
      </c>
      <c r="K49" s="87" t="s">
        <v>479</v>
      </c>
      <c r="L49" s="87" t="s">
        <v>479</v>
      </c>
      <c r="M49" s="88" t="s">
        <v>479</v>
      </c>
    </row>
    <row r="50" spans="2:13" ht="27.75" customHeight="1" x14ac:dyDescent="0.15">
      <c r="B50" s="1202" t="s">
        <v>34</v>
      </c>
      <c r="C50" s="1203"/>
      <c r="D50" s="91"/>
      <c r="E50" s="1208" t="s">
        <v>35</v>
      </c>
      <c r="F50" s="1208"/>
      <c r="G50" s="1208"/>
      <c r="H50" s="1209"/>
      <c r="I50" s="86">
        <v>1723</v>
      </c>
      <c r="J50" s="87">
        <v>1878</v>
      </c>
      <c r="K50" s="87">
        <v>2113</v>
      </c>
      <c r="L50" s="87">
        <v>2325</v>
      </c>
      <c r="M50" s="88">
        <v>2280</v>
      </c>
    </row>
    <row r="51" spans="2:13" ht="27.75" customHeight="1" x14ac:dyDescent="0.15">
      <c r="B51" s="1204"/>
      <c r="C51" s="1205"/>
      <c r="D51" s="85"/>
      <c r="E51" s="1208" t="s">
        <v>36</v>
      </c>
      <c r="F51" s="1208"/>
      <c r="G51" s="1208"/>
      <c r="H51" s="1209"/>
      <c r="I51" s="86">
        <v>88</v>
      </c>
      <c r="J51" s="87">
        <v>73</v>
      </c>
      <c r="K51" s="87">
        <v>55</v>
      </c>
      <c r="L51" s="87">
        <v>44</v>
      </c>
      <c r="M51" s="88">
        <v>32</v>
      </c>
    </row>
    <row r="52" spans="2:13" ht="27.75" customHeight="1" x14ac:dyDescent="0.15">
      <c r="B52" s="1206"/>
      <c r="C52" s="1207"/>
      <c r="D52" s="85"/>
      <c r="E52" s="1208" t="s">
        <v>37</v>
      </c>
      <c r="F52" s="1208"/>
      <c r="G52" s="1208"/>
      <c r="H52" s="1209"/>
      <c r="I52" s="86">
        <v>4345</v>
      </c>
      <c r="J52" s="87">
        <v>4620</v>
      </c>
      <c r="K52" s="87">
        <v>4459</v>
      </c>
      <c r="L52" s="87">
        <v>4348</v>
      </c>
      <c r="M52" s="88">
        <v>4237</v>
      </c>
    </row>
    <row r="53" spans="2:13" ht="27.75" customHeight="1" thickBot="1" x14ac:dyDescent="0.2">
      <c r="B53" s="1210" t="s">
        <v>21</v>
      </c>
      <c r="C53" s="1211"/>
      <c r="D53" s="92"/>
      <c r="E53" s="1212" t="s">
        <v>38</v>
      </c>
      <c r="F53" s="1212"/>
      <c r="G53" s="1212"/>
      <c r="H53" s="1213"/>
      <c r="I53" s="93">
        <v>-62</v>
      </c>
      <c r="J53" s="94">
        <v>-712</v>
      </c>
      <c r="K53" s="94">
        <v>-962</v>
      </c>
      <c r="L53" s="94">
        <v>-1414</v>
      </c>
      <c r="M53" s="95">
        <v>-1549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75" zoomScaleNormal="7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549</v>
      </c>
      <c r="I42" s="354"/>
      <c r="J42" s="354"/>
      <c r="K42" s="354"/>
      <c r="L42" s="246"/>
      <c r="M42" s="246"/>
      <c r="N42" s="246"/>
      <c r="O42" s="246"/>
    </row>
    <row r="43" spans="2:17" x14ac:dyDescent="0.15">
      <c r="B43" s="250"/>
      <c r="C43" s="246"/>
      <c r="D43" s="246"/>
      <c r="E43" s="246"/>
      <c r="F43" s="246"/>
      <c r="G43" s="1221" t="s">
        <v>558</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550</v>
      </c>
    </row>
    <row r="50" spans="1:17" x14ac:dyDescent="0.15">
      <c r="B50" s="250"/>
      <c r="C50" s="246"/>
      <c r="D50" s="246"/>
      <c r="E50" s="246"/>
      <c r="F50" s="246"/>
      <c r="G50" s="1230"/>
      <c r="H50" s="1231"/>
      <c r="I50" s="1231"/>
      <c r="J50" s="1232"/>
      <c r="K50" s="356" t="s">
        <v>519</v>
      </c>
      <c r="L50" s="356" t="s">
        <v>520</v>
      </c>
      <c r="M50" s="356" t="s">
        <v>521</v>
      </c>
      <c r="N50" s="356" t="s">
        <v>522</v>
      </c>
      <c r="O50" s="356" t="s">
        <v>523</v>
      </c>
    </row>
    <row r="51" spans="1:17" x14ac:dyDescent="0.15">
      <c r="B51" s="250"/>
      <c r="C51" s="246"/>
      <c r="D51" s="246"/>
      <c r="E51" s="246"/>
      <c r="F51" s="246"/>
      <c r="G51" s="1233" t="s">
        <v>551</v>
      </c>
      <c r="H51" s="1234"/>
      <c r="I51" s="1239" t="s">
        <v>552</v>
      </c>
      <c r="J51" s="1239"/>
      <c r="K51" s="1241"/>
      <c r="L51" s="1241"/>
      <c r="M51" s="1241"/>
      <c r="N51" s="1241"/>
      <c r="O51" s="1242"/>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553</v>
      </c>
      <c r="J53" s="1243"/>
      <c r="K53" s="1244"/>
      <c r="L53" s="1244"/>
      <c r="M53" s="1244"/>
      <c r="N53" s="1244"/>
      <c r="O53" s="1246">
        <v>55.1</v>
      </c>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7" t="s">
        <v>554</v>
      </c>
      <c r="H55" s="1248"/>
      <c r="I55" s="1243" t="s">
        <v>552</v>
      </c>
      <c r="J55" s="1243"/>
      <c r="K55" s="1241"/>
      <c r="L55" s="1241"/>
      <c r="M55" s="1241"/>
      <c r="N55" s="1241"/>
      <c r="O55" s="1242">
        <v>0</v>
      </c>
    </row>
    <row r="56" spans="1:17" x14ac:dyDescent="0.15">
      <c r="A56" s="357"/>
      <c r="B56" s="250"/>
      <c r="C56" s="246"/>
      <c r="D56" s="246"/>
      <c r="E56" s="246"/>
      <c r="F56" s="246"/>
      <c r="G56" s="1249"/>
      <c r="H56" s="1250"/>
      <c r="I56" s="1243"/>
      <c r="J56" s="1243"/>
      <c r="K56" s="1242"/>
      <c r="L56" s="1242"/>
      <c r="M56" s="1242"/>
      <c r="N56" s="1242"/>
      <c r="O56" s="1242"/>
    </row>
    <row r="57" spans="1:17" s="357" customFormat="1" x14ac:dyDescent="0.15">
      <c r="B57" s="358"/>
      <c r="C57" s="354"/>
      <c r="D57" s="354"/>
      <c r="E57" s="354"/>
      <c r="F57" s="354"/>
      <c r="G57" s="1249"/>
      <c r="H57" s="1250"/>
      <c r="I57" s="1253" t="s">
        <v>553</v>
      </c>
      <c r="J57" s="1253"/>
      <c r="K57" s="1244"/>
      <c r="L57" s="1244"/>
      <c r="M57" s="1244"/>
      <c r="N57" s="1244"/>
      <c r="O57" s="1246">
        <v>58.7</v>
      </c>
      <c r="P57" s="359"/>
      <c r="Q57" s="358"/>
    </row>
    <row r="58" spans="1:17" s="357" customFormat="1" x14ac:dyDescent="0.15">
      <c r="A58" s="245"/>
      <c r="B58" s="358"/>
      <c r="C58" s="354"/>
      <c r="D58" s="354"/>
      <c r="E58" s="354"/>
      <c r="F58" s="354"/>
      <c r="G58" s="1251"/>
      <c r="H58" s="1252"/>
      <c r="I58" s="1253"/>
      <c r="J58" s="1253"/>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555</v>
      </c>
      <c r="C63" s="246"/>
      <c r="D63" s="246"/>
      <c r="E63" s="246"/>
      <c r="F63" s="246"/>
      <c r="G63" s="246"/>
      <c r="H63" s="246"/>
      <c r="I63" s="246"/>
      <c r="J63" s="246"/>
      <c r="K63" s="246"/>
      <c r="L63" s="246"/>
      <c r="M63" s="246"/>
      <c r="N63" s="246"/>
      <c r="O63" s="246"/>
    </row>
    <row r="64" spans="1:17" x14ac:dyDescent="0.15">
      <c r="B64" s="250"/>
      <c r="C64" s="246"/>
      <c r="D64" s="246"/>
      <c r="E64" s="246"/>
      <c r="F64" s="246"/>
      <c r="G64" s="353" t="s">
        <v>549</v>
      </c>
      <c r="I64" s="354"/>
      <c r="J64" s="354"/>
      <c r="K64" s="354"/>
      <c r="L64" s="246"/>
      <c r="M64" s="246"/>
      <c r="N64" s="246"/>
      <c r="O64" s="246"/>
    </row>
    <row r="65" spans="2:30" x14ac:dyDescent="0.15">
      <c r="B65" s="250"/>
      <c r="C65" s="246"/>
      <c r="D65" s="246"/>
      <c r="E65" s="246"/>
      <c r="F65" s="246"/>
      <c r="G65" s="1221" t="s">
        <v>559</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556</v>
      </c>
      <c r="I71" s="370"/>
      <c r="J71" s="366"/>
      <c r="K71" s="366"/>
      <c r="L71" s="367"/>
      <c r="M71" s="366"/>
      <c r="N71" s="367"/>
      <c r="O71" s="368"/>
    </row>
    <row r="72" spans="2:30" x14ac:dyDescent="0.15">
      <c r="B72" s="250"/>
      <c r="C72" s="246"/>
      <c r="D72" s="246"/>
      <c r="E72" s="246"/>
      <c r="F72" s="246"/>
      <c r="G72" s="1230"/>
      <c r="H72" s="1231"/>
      <c r="I72" s="1231"/>
      <c r="J72" s="1232"/>
      <c r="K72" s="356" t="s">
        <v>519</v>
      </c>
      <c r="L72" s="356" t="s">
        <v>520</v>
      </c>
      <c r="M72" s="356" t="s">
        <v>521</v>
      </c>
      <c r="N72" s="356" t="s">
        <v>522</v>
      </c>
      <c r="O72" s="356" t="s">
        <v>523</v>
      </c>
    </row>
    <row r="73" spans="2:30" x14ac:dyDescent="0.15">
      <c r="B73" s="250"/>
      <c r="C73" s="246"/>
      <c r="D73" s="246"/>
      <c r="E73" s="246"/>
      <c r="F73" s="246"/>
      <c r="G73" s="1233" t="s">
        <v>551</v>
      </c>
      <c r="H73" s="1234"/>
      <c r="I73" s="1239" t="s">
        <v>552</v>
      </c>
      <c r="J73" s="1239"/>
      <c r="K73" s="1254"/>
      <c r="L73" s="1254"/>
      <c r="M73" s="1242"/>
      <c r="N73" s="1242"/>
      <c r="O73" s="1242"/>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557</v>
      </c>
      <c r="J75" s="1243"/>
      <c r="K75" s="1246">
        <v>10.9</v>
      </c>
      <c r="L75" s="1246">
        <v>9.3000000000000007</v>
      </c>
      <c r="M75" s="1246">
        <v>7.5</v>
      </c>
      <c r="N75" s="1246">
        <v>6.5</v>
      </c>
      <c r="O75" s="1246">
        <v>6.6</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7" t="s">
        <v>554</v>
      </c>
      <c r="H77" s="1248"/>
      <c r="I77" s="1243" t="s">
        <v>552</v>
      </c>
      <c r="J77" s="1243"/>
      <c r="K77" s="1254">
        <v>28.4</v>
      </c>
      <c r="L77" s="1254">
        <v>20.5</v>
      </c>
      <c r="M77" s="1242">
        <v>17.899999999999999</v>
      </c>
      <c r="N77" s="1242">
        <v>0</v>
      </c>
      <c r="O77" s="1242">
        <v>0</v>
      </c>
      <c r="R77" s="245">
        <v>12.3</v>
      </c>
      <c r="T77" s="245">
        <v>11.1</v>
      </c>
    </row>
    <row r="78" spans="2:30" x14ac:dyDescent="0.15">
      <c r="B78" s="250"/>
      <c r="C78" s="246"/>
      <c r="D78" s="246"/>
      <c r="E78" s="246"/>
      <c r="F78" s="246"/>
      <c r="G78" s="1249"/>
      <c r="H78" s="1250"/>
      <c r="I78" s="1243"/>
      <c r="J78" s="1243"/>
      <c r="K78" s="1254"/>
      <c r="L78" s="1254"/>
      <c r="M78" s="1242"/>
      <c r="N78" s="1242"/>
      <c r="O78" s="1242"/>
    </row>
    <row r="79" spans="2:30" x14ac:dyDescent="0.15">
      <c r="B79" s="250"/>
      <c r="C79" s="246"/>
      <c r="D79" s="246"/>
      <c r="E79" s="246"/>
      <c r="F79" s="246"/>
      <c r="G79" s="1249"/>
      <c r="H79" s="1250"/>
      <c r="I79" s="1255" t="s">
        <v>557</v>
      </c>
      <c r="J79" s="1253"/>
      <c r="K79" s="1256">
        <v>11.4</v>
      </c>
      <c r="L79" s="1256">
        <v>10.5</v>
      </c>
      <c r="M79" s="1256">
        <v>9.5</v>
      </c>
      <c r="N79" s="1256">
        <v>7.2</v>
      </c>
      <c r="O79" s="1256">
        <v>6</v>
      </c>
      <c r="V79" s="245">
        <v>53.5</v>
      </c>
      <c r="X79" s="245">
        <v>48.2</v>
      </c>
      <c r="Z79" s="245">
        <v>34.200000000000003</v>
      </c>
      <c r="AB79" s="245">
        <v>30.3</v>
      </c>
      <c r="AD79" s="245">
        <v>28.9</v>
      </c>
    </row>
    <row r="80" spans="2:30" x14ac:dyDescent="0.15">
      <c r="B80" s="250"/>
      <c r="C80" s="246"/>
      <c r="D80" s="246"/>
      <c r="E80" s="246"/>
      <c r="F80" s="246"/>
      <c r="G80" s="1251"/>
      <c r="H80" s="1252"/>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zoomScale="75" zoomScaleNormal="7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150449</v>
      </c>
      <c r="E3" s="118"/>
      <c r="F3" s="119">
        <v>94828</v>
      </c>
      <c r="G3" s="120"/>
      <c r="H3" s="121"/>
    </row>
    <row r="4" spans="1:8" x14ac:dyDescent="0.15">
      <c r="A4" s="122"/>
      <c r="B4" s="123"/>
      <c r="C4" s="124"/>
      <c r="D4" s="125">
        <v>92309</v>
      </c>
      <c r="E4" s="126"/>
      <c r="F4" s="127">
        <v>55133</v>
      </c>
      <c r="G4" s="128"/>
      <c r="H4" s="129"/>
    </row>
    <row r="5" spans="1:8" x14ac:dyDescent="0.15">
      <c r="A5" s="110" t="s">
        <v>513</v>
      </c>
      <c r="B5" s="115"/>
      <c r="C5" s="116"/>
      <c r="D5" s="117">
        <v>183038</v>
      </c>
      <c r="E5" s="118"/>
      <c r="F5" s="119">
        <v>119674</v>
      </c>
      <c r="G5" s="120"/>
      <c r="H5" s="121"/>
    </row>
    <row r="6" spans="1:8" x14ac:dyDescent="0.15">
      <c r="A6" s="122"/>
      <c r="B6" s="123"/>
      <c r="C6" s="124"/>
      <c r="D6" s="125">
        <v>103095</v>
      </c>
      <c r="E6" s="126"/>
      <c r="F6" s="127">
        <v>57803</v>
      </c>
      <c r="G6" s="128"/>
      <c r="H6" s="129"/>
    </row>
    <row r="7" spans="1:8" x14ac:dyDescent="0.15">
      <c r="A7" s="110" t="s">
        <v>514</v>
      </c>
      <c r="B7" s="115"/>
      <c r="C7" s="116"/>
      <c r="D7" s="117">
        <v>144401</v>
      </c>
      <c r="E7" s="118"/>
      <c r="F7" s="119">
        <v>119685</v>
      </c>
      <c r="G7" s="120"/>
      <c r="H7" s="121"/>
    </row>
    <row r="8" spans="1:8" x14ac:dyDescent="0.15">
      <c r="A8" s="122"/>
      <c r="B8" s="123"/>
      <c r="C8" s="124"/>
      <c r="D8" s="125">
        <v>59046</v>
      </c>
      <c r="E8" s="126"/>
      <c r="F8" s="127">
        <v>68464</v>
      </c>
      <c r="G8" s="128"/>
      <c r="H8" s="129"/>
    </row>
    <row r="9" spans="1:8" x14ac:dyDescent="0.15">
      <c r="A9" s="110" t="s">
        <v>515</v>
      </c>
      <c r="B9" s="115"/>
      <c r="C9" s="116"/>
      <c r="D9" s="117">
        <v>63026</v>
      </c>
      <c r="E9" s="118"/>
      <c r="F9" s="119">
        <v>245039</v>
      </c>
      <c r="G9" s="120"/>
      <c r="H9" s="121"/>
    </row>
    <row r="10" spans="1:8" x14ac:dyDescent="0.15">
      <c r="A10" s="122"/>
      <c r="B10" s="123"/>
      <c r="C10" s="124"/>
      <c r="D10" s="125">
        <v>47118</v>
      </c>
      <c r="E10" s="126"/>
      <c r="F10" s="127">
        <v>108922</v>
      </c>
      <c r="G10" s="128"/>
      <c r="H10" s="129"/>
    </row>
    <row r="11" spans="1:8" x14ac:dyDescent="0.15">
      <c r="A11" s="110" t="s">
        <v>516</v>
      </c>
      <c r="B11" s="115"/>
      <c r="C11" s="116"/>
      <c r="D11" s="117">
        <v>92866</v>
      </c>
      <c r="E11" s="118"/>
      <c r="F11" s="119">
        <v>237994</v>
      </c>
      <c r="G11" s="120"/>
      <c r="H11" s="121"/>
    </row>
    <row r="12" spans="1:8" x14ac:dyDescent="0.15">
      <c r="A12" s="122"/>
      <c r="B12" s="123"/>
      <c r="C12" s="130"/>
      <c r="D12" s="125">
        <v>51366</v>
      </c>
      <c r="E12" s="126"/>
      <c r="F12" s="127">
        <v>110361</v>
      </c>
      <c r="G12" s="128"/>
      <c r="H12" s="129"/>
    </row>
    <row r="13" spans="1:8" x14ac:dyDescent="0.15">
      <c r="A13" s="110"/>
      <c r="B13" s="115"/>
      <c r="C13" s="131"/>
      <c r="D13" s="132">
        <v>126756</v>
      </c>
      <c r="E13" s="133"/>
      <c r="F13" s="134">
        <v>163444</v>
      </c>
      <c r="G13" s="135"/>
      <c r="H13" s="121"/>
    </row>
    <row r="14" spans="1:8" x14ac:dyDescent="0.15">
      <c r="A14" s="122"/>
      <c r="B14" s="123"/>
      <c r="C14" s="124"/>
      <c r="D14" s="125">
        <v>70587</v>
      </c>
      <c r="E14" s="126"/>
      <c r="F14" s="127">
        <v>80137</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8.39</v>
      </c>
      <c r="C19" s="136">
        <f>ROUND(VALUE(SUBSTITUTE(実質収支比率等に係る経年分析!G$48,"▲","-")),2)</f>
        <v>9.91</v>
      </c>
      <c r="D19" s="136">
        <f>ROUND(VALUE(SUBSTITUTE(実質収支比率等に係る経年分析!H$48,"▲","-")),2)</f>
        <v>7.65</v>
      </c>
      <c r="E19" s="136">
        <f>ROUND(VALUE(SUBSTITUTE(実質収支比率等に係る経年分析!I$48,"▲","-")),2)</f>
        <v>8.5</v>
      </c>
      <c r="F19" s="136">
        <f>ROUND(VALUE(SUBSTITUTE(実質収支比率等に係る経年分析!J$48,"▲","-")),2)</f>
        <v>8.9700000000000006</v>
      </c>
    </row>
    <row r="20" spans="1:11" x14ac:dyDescent="0.15">
      <c r="A20" s="136" t="s">
        <v>43</v>
      </c>
      <c r="B20" s="136">
        <f>ROUND(VALUE(SUBSTITUTE(実質収支比率等に係る経年分析!F$47,"▲","-")),2)</f>
        <v>17.96</v>
      </c>
      <c r="C20" s="136">
        <f>ROUND(VALUE(SUBSTITUTE(実質収支比率等に係る経年分析!G$47,"▲","-")),2)</f>
        <v>18.329999999999998</v>
      </c>
      <c r="D20" s="136">
        <f>ROUND(VALUE(SUBSTITUTE(実質収支比率等に係る経年分析!H$47,"▲","-")),2)</f>
        <v>18.47</v>
      </c>
      <c r="E20" s="136">
        <f>ROUND(VALUE(SUBSTITUTE(実質収支比率等に係る経年分析!I$47,"▲","-")),2)</f>
        <v>18.100000000000001</v>
      </c>
      <c r="F20" s="136">
        <f>ROUND(VALUE(SUBSTITUTE(実質収支比率等に係る経年分析!J$47,"▲","-")),2)</f>
        <v>18.47</v>
      </c>
    </row>
    <row r="21" spans="1:11" x14ac:dyDescent="0.15">
      <c r="A21" s="136" t="s">
        <v>44</v>
      </c>
      <c r="B21" s="136">
        <f>IF(ISNUMBER(VALUE(SUBSTITUTE(実質収支比率等に係る経年分析!F$49,"▲","-"))),ROUND(VALUE(SUBSTITUTE(実質収支比率等に係る経年分析!F$49,"▲","-")),2),NA())</f>
        <v>11.61</v>
      </c>
      <c r="C21" s="136">
        <f>IF(ISNUMBER(VALUE(SUBSTITUTE(実質収支比率等に係る経年分析!G$49,"▲","-"))),ROUND(VALUE(SUBSTITUTE(実質収支比率等に係る経年分析!G$49,"▲","-")),2),NA())</f>
        <v>12.68</v>
      </c>
      <c r="D21" s="136">
        <f>IF(ISNUMBER(VALUE(SUBSTITUTE(実質収支比率等に係る経年分析!H$49,"▲","-"))),ROUND(VALUE(SUBSTITUTE(実質収支比率等に係る経年分析!H$49,"▲","-")),2),NA())</f>
        <v>4.3899999999999997</v>
      </c>
      <c r="E21" s="136">
        <f>IF(ISNUMBER(VALUE(SUBSTITUTE(実質収支比率等に係る経年分析!I$49,"▲","-"))),ROUND(VALUE(SUBSTITUTE(実質収支比率等に係る経年分析!I$49,"▲","-")),2),NA())</f>
        <v>8.86</v>
      </c>
      <c r="F21" s="136">
        <f>IF(ISNUMBER(VALUE(SUBSTITUTE(実質収支比率等に係る経年分析!J$49,"▲","-"))),ROUND(VALUE(SUBSTITUTE(実質収支比率等に係る経年分析!J$49,"▲","-")),2),NA())</f>
        <v>3.59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国民健康保険井川町診療所特別会計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介護サービス事業特別会計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介護認定事業特別会計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7.0000000000000007E-2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0.13</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1.1499999999999999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0.82</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1.31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1.62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1.84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1.94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2.33</v>
      </c>
    </row>
    <row r="35" spans="1:16" x14ac:dyDescent="0.15">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3.03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3.19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1.84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3.66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3.79</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8.3800000000000008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9.91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7.64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8.9700000000000006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375</v>
      </c>
      <c r="E42" s="138"/>
      <c r="F42" s="138"/>
      <c r="G42" s="138">
        <f>'実質公債費比率（分子）の構造'!L$52</f>
        <v>387</v>
      </c>
      <c r="H42" s="138"/>
      <c r="I42" s="138"/>
      <c r="J42" s="138">
        <f>'実質公債費比率（分子）の構造'!M$52</f>
        <v>429</v>
      </c>
      <c r="K42" s="138"/>
      <c r="L42" s="138"/>
      <c r="M42" s="138">
        <f>'実質公債費比率（分子）の構造'!N$52</f>
        <v>420</v>
      </c>
      <c r="N42" s="138"/>
      <c r="O42" s="138"/>
      <c r="P42" s="138">
        <f>'実質公債費比率（分子）の構造'!O$52</f>
        <v>418</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v>
      </c>
      <c r="C44" s="138"/>
      <c r="D44" s="138"/>
      <c r="E44" s="138">
        <f>'実質公債費比率（分子）の構造'!L$50</f>
        <v>1</v>
      </c>
      <c r="F44" s="138"/>
      <c r="G44" s="138"/>
      <c r="H44" s="138">
        <f>'実質公債費比率（分子）の構造'!M$50</f>
        <v>2</v>
      </c>
      <c r="I44" s="138"/>
      <c r="J44" s="138"/>
      <c r="K44" s="138">
        <f>'実質公債費比率（分子）の構造'!N$50</f>
        <v>2</v>
      </c>
      <c r="L44" s="138"/>
      <c r="M44" s="138"/>
      <c r="N44" s="138">
        <f>'実質公債費比率（分子）の構造'!O$50</f>
        <v>2</v>
      </c>
      <c r="O44" s="138"/>
      <c r="P44" s="138"/>
    </row>
    <row r="45" spans="1:16" x14ac:dyDescent="0.15">
      <c r="A45" s="138" t="s">
        <v>54</v>
      </c>
      <c r="B45" s="138">
        <f>'実質公債費比率（分子）の構造'!K$49</f>
        <v>12</v>
      </c>
      <c r="C45" s="138"/>
      <c r="D45" s="138"/>
      <c r="E45" s="138">
        <f>'実質公債費比率（分子）の構造'!L$49</f>
        <v>12</v>
      </c>
      <c r="F45" s="138"/>
      <c r="G45" s="138"/>
      <c r="H45" s="138">
        <f>'実質公債費比率（分子）の構造'!M$49</f>
        <v>11</v>
      </c>
      <c r="I45" s="138"/>
      <c r="J45" s="138"/>
      <c r="K45" s="138">
        <f>'実質公債費比率（分子）の構造'!N$49</f>
        <v>16</v>
      </c>
      <c r="L45" s="138"/>
      <c r="M45" s="138"/>
      <c r="N45" s="138">
        <f>'実質公債費比率（分子）の構造'!O$49</f>
        <v>15</v>
      </c>
      <c r="O45" s="138"/>
      <c r="P45" s="138"/>
    </row>
    <row r="46" spans="1:16" x14ac:dyDescent="0.15">
      <c r="A46" s="138" t="s">
        <v>55</v>
      </c>
      <c r="B46" s="138">
        <f>'実質公債費比率（分子）の構造'!K$48</f>
        <v>98</v>
      </c>
      <c r="C46" s="138"/>
      <c r="D46" s="138"/>
      <c r="E46" s="138">
        <f>'実質公債費比率（分子）の構造'!L$48</f>
        <v>95</v>
      </c>
      <c r="F46" s="138"/>
      <c r="G46" s="138"/>
      <c r="H46" s="138">
        <f>'実質公債費比率（分子）の構造'!M$48</f>
        <v>87</v>
      </c>
      <c r="I46" s="138"/>
      <c r="J46" s="138"/>
      <c r="K46" s="138">
        <f>'実質公債費比率（分子）の構造'!N$48</f>
        <v>88</v>
      </c>
      <c r="L46" s="138"/>
      <c r="M46" s="138"/>
      <c r="N46" s="138">
        <f>'実質公債費比率（分子）の構造'!O$48</f>
        <v>95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445</v>
      </c>
      <c r="C49" s="138"/>
      <c r="D49" s="138"/>
      <c r="E49" s="138">
        <f>'実質公債費比率（分子）の構造'!L$45</f>
        <v>410</v>
      </c>
      <c r="F49" s="138"/>
      <c r="G49" s="138"/>
      <c r="H49" s="138">
        <f>'実質公債費比率（分子）の構造'!M$45</f>
        <v>424</v>
      </c>
      <c r="I49" s="138"/>
      <c r="J49" s="138"/>
      <c r="K49" s="138">
        <f>'実質公債費比率（分子）の構造'!N$45</f>
        <v>444</v>
      </c>
      <c r="L49" s="138"/>
      <c r="M49" s="138"/>
      <c r="N49" s="138">
        <f>'実質公債費比率（分子）の構造'!O$45</f>
        <v>444</v>
      </c>
      <c r="O49" s="138"/>
      <c r="P49" s="138"/>
    </row>
    <row r="50" spans="1:16" x14ac:dyDescent="0.15">
      <c r="A50" s="138" t="s">
        <v>59</v>
      </c>
      <c r="B50" s="138" t="e">
        <f>NA()</f>
        <v>#N/A</v>
      </c>
      <c r="C50" s="138">
        <f>IF(ISNUMBER('実質公債費比率（分子）の構造'!K$53),'実質公債費比率（分子）の構造'!K$53,NA())</f>
        <v>181</v>
      </c>
      <c r="D50" s="138" t="e">
        <f>NA()</f>
        <v>#N/A</v>
      </c>
      <c r="E50" s="138" t="e">
        <f>NA()</f>
        <v>#N/A</v>
      </c>
      <c r="F50" s="138">
        <f>IF(ISNUMBER('実質公債費比率（分子）の構造'!L$53),'実質公債費比率（分子）の構造'!L$53,NA())</f>
        <v>131</v>
      </c>
      <c r="G50" s="138" t="e">
        <f>NA()</f>
        <v>#N/A</v>
      </c>
      <c r="H50" s="138" t="e">
        <f>NA()</f>
        <v>#N/A</v>
      </c>
      <c r="I50" s="138">
        <f>IF(ISNUMBER('実質公債費比率（分子）の構造'!M$53),'実質公債費比率（分子）の構造'!M$53,NA())</f>
        <v>95</v>
      </c>
      <c r="J50" s="138" t="e">
        <f>NA()</f>
        <v>#N/A</v>
      </c>
      <c r="K50" s="138" t="e">
        <f>NA()</f>
        <v>#N/A</v>
      </c>
      <c r="L50" s="138">
        <f>IF(ISNUMBER('実質公債費比率（分子）の構造'!N$53),'実質公債費比率（分子）の構造'!N$53,NA())</f>
        <v>130</v>
      </c>
      <c r="M50" s="138" t="e">
        <f>NA()</f>
        <v>#N/A</v>
      </c>
      <c r="N50" s="138" t="e">
        <f>NA()</f>
        <v>#N/A</v>
      </c>
      <c r="O50" s="138">
        <f>IF(ISNUMBER('実質公債費比率（分子）の構造'!O$53),'実質公債費比率（分子）の構造'!O$53,NA())</f>
        <v>138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4345</v>
      </c>
      <c r="E56" s="137"/>
      <c r="F56" s="137"/>
      <c r="G56" s="137">
        <f>'将来負担比率（分子）の構造'!J$52</f>
        <v>4620</v>
      </c>
      <c r="H56" s="137"/>
      <c r="I56" s="137"/>
      <c r="J56" s="137">
        <f>'将来負担比率（分子）の構造'!K$52</f>
        <v>4459</v>
      </c>
      <c r="K56" s="137"/>
      <c r="L56" s="137"/>
      <c r="M56" s="137">
        <f>'将来負担比率（分子）の構造'!L$52</f>
        <v>4348</v>
      </c>
      <c r="N56" s="137"/>
      <c r="O56" s="137"/>
      <c r="P56" s="137">
        <f>'将来負担比率（分子）の構造'!M$52</f>
        <v>4237</v>
      </c>
    </row>
    <row r="57" spans="1:16" x14ac:dyDescent="0.15">
      <c r="A57" s="137" t="s">
        <v>36</v>
      </c>
      <c r="B57" s="137"/>
      <c r="C57" s="137"/>
      <c r="D57" s="137">
        <f>'将来負担比率（分子）の構造'!I$51</f>
        <v>88</v>
      </c>
      <c r="E57" s="137"/>
      <c r="F57" s="137"/>
      <c r="G57" s="137">
        <f>'将来負担比率（分子）の構造'!J$51</f>
        <v>73</v>
      </c>
      <c r="H57" s="137"/>
      <c r="I57" s="137"/>
      <c r="J57" s="137">
        <f>'将来負担比率（分子）の構造'!K$51</f>
        <v>55</v>
      </c>
      <c r="K57" s="137"/>
      <c r="L57" s="137"/>
      <c r="M57" s="137">
        <f>'将来負担比率（分子）の構造'!L$51</f>
        <v>44</v>
      </c>
      <c r="N57" s="137"/>
      <c r="O57" s="137"/>
      <c r="P57" s="137">
        <f>'将来負担比率（分子）の構造'!M$51</f>
        <v>32</v>
      </c>
    </row>
    <row r="58" spans="1:16" x14ac:dyDescent="0.15">
      <c r="A58" s="137" t="s">
        <v>35</v>
      </c>
      <c r="B58" s="137"/>
      <c r="C58" s="137"/>
      <c r="D58" s="137">
        <f>'将来負担比率（分子）の構造'!I$50</f>
        <v>1723</v>
      </c>
      <c r="E58" s="137"/>
      <c r="F58" s="137"/>
      <c r="G58" s="137">
        <f>'将来負担比率（分子）の構造'!J$50</f>
        <v>1878</v>
      </c>
      <c r="H58" s="137"/>
      <c r="I58" s="137"/>
      <c r="J58" s="137">
        <f>'将来負担比率（分子）の構造'!K$50</f>
        <v>2113</v>
      </c>
      <c r="K58" s="137"/>
      <c r="L58" s="137"/>
      <c r="M58" s="137">
        <f>'将来負担比率（分子）の構造'!L$50</f>
        <v>2325</v>
      </c>
      <c r="N58" s="137"/>
      <c r="O58" s="137"/>
      <c r="P58" s="137">
        <f>'将来負担比率（分子）の構造'!M$50</f>
        <v>2280</v>
      </c>
    </row>
    <row r="59" spans="1:16" x14ac:dyDescent="0.15">
      <c r="A59" s="137" t="s">
        <v>33</v>
      </c>
      <c r="B59" s="137" t="str">
        <f>'将来負担比率（分子）の構造'!I$49</f>
        <v>-</v>
      </c>
      <c r="C59" s="137"/>
      <c r="D59" s="137"/>
      <c r="E59" s="137">
        <f>'将来負担比率（分子）の構造'!J$49</f>
        <v>4</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620</v>
      </c>
      <c r="C62" s="137"/>
      <c r="D62" s="137"/>
      <c r="E62" s="137">
        <f>'将来負担比率（分子）の構造'!J$45</f>
        <v>561</v>
      </c>
      <c r="F62" s="137"/>
      <c r="G62" s="137"/>
      <c r="H62" s="137">
        <f>'将来負担比率（分子）の構造'!K$45</f>
        <v>473</v>
      </c>
      <c r="I62" s="137"/>
      <c r="J62" s="137"/>
      <c r="K62" s="137">
        <f>'将来負担比率（分子）の構造'!L$45</f>
        <v>444</v>
      </c>
      <c r="L62" s="137"/>
      <c r="M62" s="137"/>
      <c r="N62" s="137">
        <f>'将来負担比率（分子）の構造'!M$45</f>
        <v>497</v>
      </c>
      <c r="O62" s="137"/>
      <c r="P62" s="137"/>
    </row>
    <row r="63" spans="1:16" x14ac:dyDescent="0.15">
      <c r="A63" s="137" t="s">
        <v>28</v>
      </c>
      <c r="B63" s="137">
        <f>'将来負担比率（分子）の構造'!I$44</f>
        <v>184</v>
      </c>
      <c r="C63" s="137"/>
      <c r="D63" s="137"/>
      <c r="E63" s="137">
        <f>'将来負担比率（分子）の構造'!J$44</f>
        <v>180</v>
      </c>
      <c r="F63" s="137"/>
      <c r="G63" s="137"/>
      <c r="H63" s="137">
        <f>'将来負担比率（分子）の構造'!K$44</f>
        <v>291</v>
      </c>
      <c r="I63" s="137"/>
      <c r="J63" s="137"/>
      <c r="K63" s="137">
        <f>'将来負担比率（分子）の構造'!L$44</f>
        <v>289</v>
      </c>
      <c r="L63" s="137"/>
      <c r="M63" s="137"/>
      <c r="N63" s="137">
        <f>'将来負担比率（分子）の構造'!M$44</f>
        <v>259</v>
      </c>
      <c r="O63" s="137"/>
      <c r="P63" s="137"/>
    </row>
    <row r="64" spans="1:16" x14ac:dyDescent="0.15">
      <c r="A64" s="137" t="s">
        <v>27</v>
      </c>
      <c r="B64" s="137">
        <f>'将来負担比率（分子）の構造'!I$43</f>
        <v>1514</v>
      </c>
      <c r="C64" s="137"/>
      <c r="D64" s="137"/>
      <c r="E64" s="137">
        <f>'将来負担比率（分子）の構造'!J$43</f>
        <v>1326</v>
      </c>
      <c r="F64" s="137"/>
      <c r="G64" s="137"/>
      <c r="H64" s="137">
        <f>'将来負担比率（分子）の構造'!K$43</f>
        <v>1235</v>
      </c>
      <c r="I64" s="137"/>
      <c r="J64" s="137"/>
      <c r="K64" s="137">
        <f>'将来負担比率（分子）の構造'!L$43</f>
        <v>1202</v>
      </c>
      <c r="L64" s="137"/>
      <c r="M64" s="137"/>
      <c r="N64" s="137">
        <f>'将来負担比率（分子）の構造'!M$43</f>
        <v>1138</v>
      </c>
      <c r="O64" s="137"/>
      <c r="P64" s="137"/>
    </row>
    <row r="65" spans="1:16" x14ac:dyDescent="0.15">
      <c r="A65" s="137" t="s">
        <v>26</v>
      </c>
      <c r="B65" s="137">
        <f>'将来負担比率（分子）の構造'!I$42</f>
        <v>17</v>
      </c>
      <c r="C65" s="137"/>
      <c r="D65" s="137"/>
      <c r="E65" s="137">
        <f>'将来負担比率（分子）の構造'!J$42</f>
        <v>16</v>
      </c>
      <c r="F65" s="137"/>
      <c r="G65" s="137"/>
      <c r="H65" s="137">
        <f>'将来負担比率（分子）の構造'!K$42</f>
        <v>18</v>
      </c>
      <c r="I65" s="137"/>
      <c r="J65" s="137"/>
      <c r="K65" s="137">
        <f>'将来負担比率（分子）の構造'!L$42</f>
        <v>17</v>
      </c>
      <c r="L65" s="137"/>
      <c r="M65" s="137"/>
      <c r="N65" s="137">
        <f>'将来負担比率（分子）の構造'!M$42</f>
        <v>18</v>
      </c>
      <c r="O65" s="137"/>
      <c r="P65" s="137"/>
    </row>
    <row r="66" spans="1:16" x14ac:dyDescent="0.15">
      <c r="A66" s="137" t="s">
        <v>25</v>
      </c>
      <c r="B66" s="137">
        <f>'将来負担比率（分子）の構造'!I$41</f>
        <v>3759</v>
      </c>
      <c r="C66" s="137"/>
      <c r="D66" s="137"/>
      <c r="E66" s="137">
        <f>'将来負担比率（分子）の構造'!J$41</f>
        <v>3772</v>
      </c>
      <c r="F66" s="137"/>
      <c r="G66" s="137"/>
      <c r="H66" s="137">
        <f>'将来負担比率（分子）の構造'!K$41</f>
        <v>3648</v>
      </c>
      <c r="I66" s="137"/>
      <c r="J66" s="137"/>
      <c r="K66" s="137">
        <f>'将来負担比率（分子）の構造'!L$41</f>
        <v>3351</v>
      </c>
      <c r="L66" s="137"/>
      <c r="M66" s="137"/>
      <c r="N66" s="137">
        <f>'将来負担比率（分子）の構造'!M$41</f>
        <v>3088</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abSelected="1"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424571</v>
      </c>
      <c r="S5" s="671"/>
      <c r="T5" s="671"/>
      <c r="U5" s="671"/>
      <c r="V5" s="671"/>
      <c r="W5" s="671"/>
      <c r="X5" s="671"/>
      <c r="Y5" s="718"/>
      <c r="Z5" s="731">
        <v>12.4</v>
      </c>
      <c r="AA5" s="731"/>
      <c r="AB5" s="731"/>
      <c r="AC5" s="731"/>
      <c r="AD5" s="732">
        <v>424571</v>
      </c>
      <c r="AE5" s="732"/>
      <c r="AF5" s="732"/>
      <c r="AG5" s="732"/>
      <c r="AH5" s="732"/>
      <c r="AI5" s="732"/>
      <c r="AJ5" s="732"/>
      <c r="AK5" s="732"/>
      <c r="AL5" s="719">
        <v>20.100000000000001</v>
      </c>
      <c r="AM5" s="688"/>
      <c r="AN5" s="688"/>
      <c r="AO5" s="720"/>
      <c r="AP5" s="707" t="s">
        <v>211</v>
      </c>
      <c r="AQ5" s="708"/>
      <c r="AR5" s="708"/>
      <c r="AS5" s="708"/>
      <c r="AT5" s="708"/>
      <c r="AU5" s="708"/>
      <c r="AV5" s="708"/>
      <c r="AW5" s="708"/>
      <c r="AX5" s="708"/>
      <c r="AY5" s="708"/>
      <c r="AZ5" s="708"/>
      <c r="BA5" s="708"/>
      <c r="BB5" s="708"/>
      <c r="BC5" s="708"/>
      <c r="BD5" s="708"/>
      <c r="BE5" s="708"/>
      <c r="BF5" s="709"/>
      <c r="BG5" s="620">
        <v>424571</v>
      </c>
      <c r="BH5" s="621"/>
      <c r="BI5" s="621"/>
      <c r="BJ5" s="621"/>
      <c r="BK5" s="621"/>
      <c r="BL5" s="621"/>
      <c r="BM5" s="621"/>
      <c r="BN5" s="622"/>
      <c r="BO5" s="673">
        <v>100</v>
      </c>
      <c r="BP5" s="673"/>
      <c r="BQ5" s="673"/>
      <c r="BR5" s="673"/>
      <c r="BS5" s="674" t="s">
        <v>212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204</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x14ac:dyDescent="0.15">
      <c r="B6" s="617" t="s">
        <v>216</v>
      </c>
      <c r="C6" s="618"/>
      <c r="D6" s="618"/>
      <c r="E6" s="618"/>
      <c r="F6" s="618"/>
      <c r="G6" s="618"/>
      <c r="H6" s="618"/>
      <c r="I6" s="618"/>
      <c r="J6" s="618"/>
      <c r="K6" s="618"/>
      <c r="L6" s="618"/>
      <c r="M6" s="618"/>
      <c r="N6" s="618"/>
      <c r="O6" s="618"/>
      <c r="P6" s="618"/>
      <c r="Q6" s="619"/>
      <c r="R6" s="620">
        <v>37690</v>
      </c>
      <c r="S6" s="621"/>
      <c r="T6" s="621"/>
      <c r="U6" s="621"/>
      <c r="V6" s="621"/>
      <c r="W6" s="621"/>
      <c r="X6" s="621"/>
      <c r="Y6" s="622"/>
      <c r="Z6" s="673">
        <v>1.1000000000000001</v>
      </c>
      <c r="AA6" s="673"/>
      <c r="AB6" s="673"/>
      <c r="AC6" s="673"/>
      <c r="AD6" s="674">
        <v>37690</v>
      </c>
      <c r="AE6" s="674"/>
      <c r="AF6" s="674"/>
      <c r="AG6" s="674"/>
      <c r="AH6" s="674"/>
      <c r="AI6" s="674"/>
      <c r="AJ6" s="674"/>
      <c r="AK6" s="674"/>
      <c r="AL6" s="643">
        <v>1.8</v>
      </c>
      <c r="AM6" s="675"/>
      <c r="AN6" s="675"/>
      <c r="AO6" s="676"/>
      <c r="AP6" s="617" t="s">
        <v>217</v>
      </c>
      <c r="AQ6" s="618"/>
      <c r="AR6" s="618"/>
      <c r="AS6" s="618"/>
      <c r="AT6" s="618"/>
      <c r="AU6" s="618"/>
      <c r="AV6" s="618"/>
      <c r="AW6" s="618"/>
      <c r="AX6" s="618"/>
      <c r="AY6" s="618"/>
      <c r="AZ6" s="618"/>
      <c r="BA6" s="618"/>
      <c r="BB6" s="618"/>
      <c r="BC6" s="618"/>
      <c r="BD6" s="618"/>
      <c r="BE6" s="618"/>
      <c r="BF6" s="619"/>
      <c r="BG6" s="620">
        <v>424571</v>
      </c>
      <c r="BH6" s="621"/>
      <c r="BI6" s="621"/>
      <c r="BJ6" s="621"/>
      <c r="BK6" s="621"/>
      <c r="BL6" s="621"/>
      <c r="BM6" s="621"/>
      <c r="BN6" s="622"/>
      <c r="BO6" s="673">
        <v>100</v>
      </c>
      <c r="BP6" s="673"/>
      <c r="BQ6" s="673"/>
      <c r="BR6" s="673"/>
      <c r="BS6" s="674" t="s">
        <v>212</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63073</v>
      </c>
      <c r="CS6" s="621"/>
      <c r="CT6" s="621"/>
      <c r="CU6" s="621"/>
      <c r="CV6" s="621"/>
      <c r="CW6" s="621"/>
      <c r="CX6" s="621"/>
      <c r="CY6" s="622"/>
      <c r="CZ6" s="673">
        <v>2.1</v>
      </c>
      <c r="DA6" s="673"/>
      <c r="DB6" s="673"/>
      <c r="DC6" s="673"/>
      <c r="DD6" s="626" t="s">
        <v>212</v>
      </c>
      <c r="DE6" s="621"/>
      <c r="DF6" s="621"/>
      <c r="DG6" s="621"/>
      <c r="DH6" s="621"/>
      <c r="DI6" s="621"/>
      <c r="DJ6" s="621"/>
      <c r="DK6" s="621"/>
      <c r="DL6" s="621"/>
      <c r="DM6" s="621"/>
      <c r="DN6" s="621"/>
      <c r="DO6" s="621"/>
      <c r="DP6" s="622"/>
      <c r="DQ6" s="626">
        <v>63073</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543</v>
      </c>
      <c r="S7" s="621"/>
      <c r="T7" s="621"/>
      <c r="U7" s="621"/>
      <c r="V7" s="621"/>
      <c r="W7" s="621"/>
      <c r="X7" s="621"/>
      <c r="Y7" s="622"/>
      <c r="Z7" s="673">
        <v>0</v>
      </c>
      <c r="AA7" s="673"/>
      <c r="AB7" s="673"/>
      <c r="AC7" s="673"/>
      <c r="AD7" s="674">
        <v>543</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151303</v>
      </c>
      <c r="BH7" s="621"/>
      <c r="BI7" s="621"/>
      <c r="BJ7" s="621"/>
      <c r="BK7" s="621"/>
      <c r="BL7" s="621"/>
      <c r="BM7" s="621"/>
      <c r="BN7" s="622"/>
      <c r="BO7" s="673">
        <v>35.6</v>
      </c>
      <c r="BP7" s="673"/>
      <c r="BQ7" s="673"/>
      <c r="BR7" s="673"/>
      <c r="BS7" s="674" t="s">
        <v>212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413801</v>
      </c>
      <c r="CS7" s="621"/>
      <c r="CT7" s="621"/>
      <c r="CU7" s="621"/>
      <c r="CV7" s="621"/>
      <c r="CW7" s="621"/>
      <c r="CX7" s="621"/>
      <c r="CY7" s="622"/>
      <c r="CZ7" s="673">
        <v>13.5</v>
      </c>
      <c r="DA7" s="673"/>
      <c r="DB7" s="673"/>
      <c r="DC7" s="673"/>
      <c r="DD7" s="626">
        <v>26022</v>
      </c>
      <c r="DE7" s="621"/>
      <c r="DF7" s="621"/>
      <c r="DG7" s="621"/>
      <c r="DH7" s="621"/>
      <c r="DI7" s="621"/>
      <c r="DJ7" s="621"/>
      <c r="DK7" s="621"/>
      <c r="DL7" s="621"/>
      <c r="DM7" s="621"/>
      <c r="DN7" s="621"/>
      <c r="DO7" s="621"/>
      <c r="DP7" s="622"/>
      <c r="DQ7" s="626">
        <v>357503</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674</v>
      </c>
      <c r="S8" s="621"/>
      <c r="T8" s="621"/>
      <c r="U8" s="621"/>
      <c r="V8" s="621"/>
      <c r="W8" s="621"/>
      <c r="X8" s="621"/>
      <c r="Y8" s="622"/>
      <c r="Z8" s="673">
        <v>0</v>
      </c>
      <c r="AA8" s="673"/>
      <c r="AB8" s="673"/>
      <c r="AC8" s="673"/>
      <c r="AD8" s="674">
        <v>674</v>
      </c>
      <c r="AE8" s="674"/>
      <c r="AF8" s="674"/>
      <c r="AG8" s="674"/>
      <c r="AH8" s="674"/>
      <c r="AI8" s="674"/>
      <c r="AJ8" s="674"/>
      <c r="AK8" s="674"/>
      <c r="AL8" s="643">
        <v>0</v>
      </c>
      <c r="AM8" s="675"/>
      <c r="AN8" s="675"/>
      <c r="AO8" s="676"/>
      <c r="AP8" s="617" t="s">
        <v>223</v>
      </c>
      <c r="AQ8" s="618"/>
      <c r="AR8" s="618"/>
      <c r="AS8" s="618"/>
      <c r="AT8" s="618"/>
      <c r="AU8" s="618"/>
      <c r="AV8" s="618"/>
      <c r="AW8" s="618"/>
      <c r="AX8" s="618"/>
      <c r="AY8" s="618"/>
      <c r="AZ8" s="618"/>
      <c r="BA8" s="618"/>
      <c r="BB8" s="618"/>
      <c r="BC8" s="618"/>
      <c r="BD8" s="618"/>
      <c r="BE8" s="618"/>
      <c r="BF8" s="619"/>
      <c r="BG8" s="620">
        <v>7457</v>
      </c>
      <c r="BH8" s="621"/>
      <c r="BI8" s="621"/>
      <c r="BJ8" s="621"/>
      <c r="BK8" s="621"/>
      <c r="BL8" s="621"/>
      <c r="BM8" s="621"/>
      <c r="BN8" s="622"/>
      <c r="BO8" s="673">
        <v>1.8</v>
      </c>
      <c r="BP8" s="673"/>
      <c r="BQ8" s="673"/>
      <c r="BR8" s="673"/>
      <c r="BS8" s="626" t="s">
        <v>113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741720</v>
      </c>
      <c r="CS8" s="621"/>
      <c r="CT8" s="621"/>
      <c r="CU8" s="621"/>
      <c r="CV8" s="621"/>
      <c r="CW8" s="621"/>
      <c r="CX8" s="621"/>
      <c r="CY8" s="622"/>
      <c r="CZ8" s="673">
        <v>24.1</v>
      </c>
      <c r="DA8" s="673"/>
      <c r="DB8" s="673"/>
      <c r="DC8" s="673"/>
      <c r="DD8" s="626">
        <v>45450</v>
      </c>
      <c r="DE8" s="621"/>
      <c r="DF8" s="621"/>
      <c r="DG8" s="621"/>
      <c r="DH8" s="621"/>
      <c r="DI8" s="621"/>
      <c r="DJ8" s="621"/>
      <c r="DK8" s="621"/>
      <c r="DL8" s="621"/>
      <c r="DM8" s="621"/>
      <c r="DN8" s="621"/>
      <c r="DO8" s="621"/>
      <c r="DP8" s="622"/>
      <c r="DQ8" s="626">
        <v>445183</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356</v>
      </c>
      <c r="S9" s="621"/>
      <c r="T9" s="621"/>
      <c r="U9" s="621"/>
      <c r="V9" s="621"/>
      <c r="W9" s="621"/>
      <c r="X9" s="621"/>
      <c r="Y9" s="622"/>
      <c r="Z9" s="673">
        <v>0</v>
      </c>
      <c r="AA9" s="673"/>
      <c r="AB9" s="673"/>
      <c r="AC9" s="673"/>
      <c r="AD9" s="674">
        <v>356</v>
      </c>
      <c r="AE9" s="674"/>
      <c r="AF9" s="674"/>
      <c r="AG9" s="674"/>
      <c r="AH9" s="674"/>
      <c r="AI9" s="674"/>
      <c r="AJ9" s="674"/>
      <c r="AK9" s="674"/>
      <c r="AL9" s="643">
        <v>0</v>
      </c>
      <c r="AM9" s="675"/>
      <c r="AN9" s="675"/>
      <c r="AO9" s="676"/>
      <c r="AP9" s="617" t="s">
        <v>226</v>
      </c>
      <c r="AQ9" s="618"/>
      <c r="AR9" s="618"/>
      <c r="AS9" s="618"/>
      <c r="AT9" s="618"/>
      <c r="AU9" s="618"/>
      <c r="AV9" s="618"/>
      <c r="AW9" s="618"/>
      <c r="AX9" s="618"/>
      <c r="AY9" s="618"/>
      <c r="AZ9" s="618"/>
      <c r="BA9" s="618"/>
      <c r="BB9" s="618"/>
      <c r="BC9" s="618"/>
      <c r="BD9" s="618"/>
      <c r="BE9" s="618"/>
      <c r="BF9" s="619"/>
      <c r="BG9" s="620">
        <v>126795</v>
      </c>
      <c r="BH9" s="621"/>
      <c r="BI9" s="621"/>
      <c r="BJ9" s="621"/>
      <c r="BK9" s="621"/>
      <c r="BL9" s="621"/>
      <c r="BM9" s="621"/>
      <c r="BN9" s="622"/>
      <c r="BO9" s="673">
        <v>29.9</v>
      </c>
      <c r="BP9" s="673"/>
      <c r="BQ9" s="673"/>
      <c r="BR9" s="673"/>
      <c r="BS9" s="626" t="s">
        <v>113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265497</v>
      </c>
      <c r="CS9" s="621"/>
      <c r="CT9" s="621"/>
      <c r="CU9" s="621"/>
      <c r="CV9" s="621"/>
      <c r="CW9" s="621"/>
      <c r="CX9" s="621"/>
      <c r="CY9" s="622"/>
      <c r="CZ9" s="673">
        <v>8.6</v>
      </c>
      <c r="DA9" s="673"/>
      <c r="DB9" s="673"/>
      <c r="DC9" s="673"/>
      <c r="DD9" s="626">
        <v>15012</v>
      </c>
      <c r="DE9" s="621"/>
      <c r="DF9" s="621"/>
      <c r="DG9" s="621"/>
      <c r="DH9" s="621"/>
      <c r="DI9" s="621"/>
      <c r="DJ9" s="621"/>
      <c r="DK9" s="621"/>
      <c r="DL9" s="621"/>
      <c r="DM9" s="621"/>
      <c r="DN9" s="621"/>
      <c r="DO9" s="621"/>
      <c r="DP9" s="622"/>
      <c r="DQ9" s="626">
        <v>251569</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87126</v>
      </c>
      <c r="S10" s="621"/>
      <c r="T10" s="621"/>
      <c r="U10" s="621"/>
      <c r="V10" s="621"/>
      <c r="W10" s="621"/>
      <c r="X10" s="621"/>
      <c r="Y10" s="622"/>
      <c r="Z10" s="673">
        <v>2.6</v>
      </c>
      <c r="AA10" s="673"/>
      <c r="AB10" s="673"/>
      <c r="AC10" s="673"/>
      <c r="AD10" s="674">
        <v>87126</v>
      </c>
      <c r="AE10" s="674"/>
      <c r="AF10" s="674"/>
      <c r="AG10" s="674"/>
      <c r="AH10" s="674"/>
      <c r="AI10" s="674"/>
      <c r="AJ10" s="674"/>
      <c r="AK10" s="674"/>
      <c r="AL10" s="643">
        <v>4.0999999999999996</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8891</v>
      </c>
      <c r="BH10" s="621"/>
      <c r="BI10" s="621"/>
      <c r="BJ10" s="621"/>
      <c r="BK10" s="621"/>
      <c r="BL10" s="621"/>
      <c r="BM10" s="621"/>
      <c r="BN10" s="622"/>
      <c r="BO10" s="673">
        <v>2.1</v>
      </c>
      <c r="BP10" s="673"/>
      <c r="BQ10" s="673"/>
      <c r="BR10" s="673"/>
      <c r="BS10" s="626" t="s">
        <v>113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25030</v>
      </c>
      <c r="CS10" s="621"/>
      <c r="CT10" s="621"/>
      <c r="CU10" s="621"/>
      <c r="CV10" s="621"/>
      <c r="CW10" s="621"/>
      <c r="CX10" s="621"/>
      <c r="CY10" s="622"/>
      <c r="CZ10" s="673">
        <v>0.8</v>
      </c>
      <c r="DA10" s="673"/>
      <c r="DB10" s="673"/>
      <c r="DC10" s="673"/>
      <c r="DD10" s="626" t="s">
        <v>113</v>
      </c>
      <c r="DE10" s="621"/>
      <c r="DF10" s="621"/>
      <c r="DG10" s="621"/>
      <c r="DH10" s="621"/>
      <c r="DI10" s="621"/>
      <c r="DJ10" s="621"/>
      <c r="DK10" s="621"/>
      <c r="DL10" s="621"/>
      <c r="DM10" s="621"/>
      <c r="DN10" s="621"/>
      <c r="DO10" s="621"/>
      <c r="DP10" s="622"/>
      <c r="DQ10" s="626">
        <v>24878</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8160</v>
      </c>
      <c r="BH11" s="621"/>
      <c r="BI11" s="621"/>
      <c r="BJ11" s="621"/>
      <c r="BK11" s="621"/>
      <c r="BL11" s="621"/>
      <c r="BM11" s="621"/>
      <c r="BN11" s="622"/>
      <c r="BO11" s="673">
        <v>1.9</v>
      </c>
      <c r="BP11" s="673"/>
      <c r="BQ11" s="673"/>
      <c r="BR11" s="673"/>
      <c r="BS11" s="626" t="s">
        <v>113</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90850</v>
      </c>
      <c r="CS11" s="621"/>
      <c r="CT11" s="621"/>
      <c r="CU11" s="621"/>
      <c r="CV11" s="621"/>
      <c r="CW11" s="621"/>
      <c r="CX11" s="621"/>
      <c r="CY11" s="622"/>
      <c r="CZ11" s="673">
        <v>3</v>
      </c>
      <c r="DA11" s="673"/>
      <c r="DB11" s="673"/>
      <c r="DC11" s="673"/>
      <c r="DD11" s="626">
        <v>10510</v>
      </c>
      <c r="DE11" s="621"/>
      <c r="DF11" s="621"/>
      <c r="DG11" s="621"/>
      <c r="DH11" s="621"/>
      <c r="DI11" s="621"/>
      <c r="DJ11" s="621"/>
      <c r="DK11" s="621"/>
      <c r="DL11" s="621"/>
      <c r="DM11" s="621"/>
      <c r="DN11" s="621"/>
      <c r="DO11" s="621"/>
      <c r="DP11" s="622"/>
      <c r="DQ11" s="626">
        <v>46995</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226572</v>
      </c>
      <c r="BH12" s="621"/>
      <c r="BI12" s="621"/>
      <c r="BJ12" s="621"/>
      <c r="BK12" s="621"/>
      <c r="BL12" s="621"/>
      <c r="BM12" s="621"/>
      <c r="BN12" s="622"/>
      <c r="BO12" s="673">
        <v>53.4</v>
      </c>
      <c r="BP12" s="673"/>
      <c r="BQ12" s="673"/>
      <c r="BR12" s="673"/>
      <c r="BS12" s="626" t="s">
        <v>113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3695</v>
      </c>
      <c r="CS12" s="621"/>
      <c r="CT12" s="621"/>
      <c r="CU12" s="621"/>
      <c r="CV12" s="621"/>
      <c r="CW12" s="621"/>
      <c r="CX12" s="621"/>
      <c r="CY12" s="622"/>
      <c r="CZ12" s="673">
        <v>0.1</v>
      </c>
      <c r="DA12" s="673"/>
      <c r="DB12" s="673"/>
      <c r="DC12" s="673"/>
      <c r="DD12" s="626" t="s">
        <v>113</v>
      </c>
      <c r="DE12" s="621"/>
      <c r="DF12" s="621"/>
      <c r="DG12" s="621"/>
      <c r="DH12" s="621"/>
      <c r="DI12" s="621"/>
      <c r="DJ12" s="621"/>
      <c r="DK12" s="621"/>
      <c r="DL12" s="621"/>
      <c r="DM12" s="621"/>
      <c r="DN12" s="621"/>
      <c r="DO12" s="621"/>
      <c r="DP12" s="622"/>
      <c r="DQ12" s="626">
        <v>3668</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5948</v>
      </c>
      <c r="S13" s="621"/>
      <c r="T13" s="621"/>
      <c r="U13" s="621"/>
      <c r="V13" s="621"/>
      <c r="W13" s="621"/>
      <c r="X13" s="621"/>
      <c r="Y13" s="622"/>
      <c r="Z13" s="673">
        <v>0.2</v>
      </c>
      <c r="AA13" s="673"/>
      <c r="AB13" s="673"/>
      <c r="AC13" s="673"/>
      <c r="AD13" s="674">
        <v>5948</v>
      </c>
      <c r="AE13" s="674"/>
      <c r="AF13" s="674"/>
      <c r="AG13" s="674"/>
      <c r="AH13" s="674"/>
      <c r="AI13" s="674"/>
      <c r="AJ13" s="674"/>
      <c r="AK13" s="674"/>
      <c r="AL13" s="643">
        <v>0.3</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225216</v>
      </c>
      <c r="BH13" s="621"/>
      <c r="BI13" s="621"/>
      <c r="BJ13" s="621"/>
      <c r="BK13" s="621"/>
      <c r="BL13" s="621"/>
      <c r="BM13" s="621"/>
      <c r="BN13" s="622"/>
      <c r="BO13" s="673">
        <v>53</v>
      </c>
      <c r="BP13" s="673"/>
      <c r="BQ13" s="673"/>
      <c r="BR13" s="673"/>
      <c r="BS13" s="626" t="s">
        <v>113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348220</v>
      </c>
      <c r="CS13" s="621"/>
      <c r="CT13" s="621"/>
      <c r="CU13" s="621"/>
      <c r="CV13" s="621"/>
      <c r="CW13" s="621"/>
      <c r="CX13" s="621"/>
      <c r="CY13" s="622"/>
      <c r="CZ13" s="673">
        <v>11.3</v>
      </c>
      <c r="DA13" s="673"/>
      <c r="DB13" s="673"/>
      <c r="DC13" s="673"/>
      <c r="DD13" s="626">
        <v>99707</v>
      </c>
      <c r="DE13" s="621"/>
      <c r="DF13" s="621"/>
      <c r="DG13" s="621"/>
      <c r="DH13" s="621"/>
      <c r="DI13" s="621"/>
      <c r="DJ13" s="621"/>
      <c r="DK13" s="621"/>
      <c r="DL13" s="621"/>
      <c r="DM13" s="621"/>
      <c r="DN13" s="621"/>
      <c r="DO13" s="621"/>
      <c r="DP13" s="622"/>
      <c r="DQ13" s="626">
        <v>257280</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14830</v>
      </c>
      <c r="BH14" s="621"/>
      <c r="BI14" s="621"/>
      <c r="BJ14" s="621"/>
      <c r="BK14" s="621"/>
      <c r="BL14" s="621"/>
      <c r="BM14" s="621"/>
      <c r="BN14" s="622"/>
      <c r="BO14" s="673">
        <v>3.5</v>
      </c>
      <c r="BP14" s="673"/>
      <c r="BQ14" s="673"/>
      <c r="BR14" s="673"/>
      <c r="BS14" s="626" t="s">
        <v>113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151419</v>
      </c>
      <c r="CS14" s="621"/>
      <c r="CT14" s="621"/>
      <c r="CU14" s="621"/>
      <c r="CV14" s="621"/>
      <c r="CW14" s="621"/>
      <c r="CX14" s="621"/>
      <c r="CY14" s="622"/>
      <c r="CZ14" s="673">
        <v>4.9000000000000004</v>
      </c>
      <c r="DA14" s="673"/>
      <c r="DB14" s="673"/>
      <c r="DC14" s="673"/>
      <c r="DD14" s="626">
        <v>11260</v>
      </c>
      <c r="DE14" s="621"/>
      <c r="DF14" s="621"/>
      <c r="DG14" s="621"/>
      <c r="DH14" s="621"/>
      <c r="DI14" s="621"/>
      <c r="DJ14" s="621"/>
      <c r="DK14" s="621"/>
      <c r="DL14" s="621"/>
      <c r="DM14" s="621"/>
      <c r="DN14" s="621"/>
      <c r="DO14" s="621"/>
      <c r="DP14" s="622"/>
      <c r="DQ14" s="626">
        <v>140104</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1580</v>
      </c>
      <c r="S15" s="621"/>
      <c r="T15" s="621"/>
      <c r="U15" s="621"/>
      <c r="V15" s="621"/>
      <c r="W15" s="621"/>
      <c r="X15" s="621"/>
      <c r="Y15" s="622"/>
      <c r="Z15" s="673">
        <v>0</v>
      </c>
      <c r="AA15" s="673"/>
      <c r="AB15" s="673"/>
      <c r="AC15" s="673"/>
      <c r="AD15" s="674">
        <v>1580</v>
      </c>
      <c r="AE15" s="674"/>
      <c r="AF15" s="674"/>
      <c r="AG15" s="674"/>
      <c r="AH15" s="674"/>
      <c r="AI15" s="674"/>
      <c r="AJ15" s="674"/>
      <c r="AK15" s="674"/>
      <c r="AL15" s="643">
        <v>0.1</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31866</v>
      </c>
      <c r="BH15" s="621"/>
      <c r="BI15" s="621"/>
      <c r="BJ15" s="621"/>
      <c r="BK15" s="621"/>
      <c r="BL15" s="621"/>
      <c r="BM15" s="621"/>
      <c r="BN15" s="622"/>
      <c r="BO15" s="673">
        <v>7.5</v>
      </c>
      <c r="BP15" s="673"/>
      <c r="BQ15" s="673"/>
      <c r="BR15" s="673"/>
      <c r="BS15" s="626" t="s">
        <v>113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459033</v>
      </c>
      <c r="CS15" s="621"/>
      <c r="CT15" s="621"/>
      <c r="CU15" s="621"/>
      <c r="CV15" s="621"/>
      <c r="CW15" s="621"/>
      <c r="CX15" s="621"/>
      <c r="CY15" s="622"/>
      <c r="CZ15" s="673">
        <v>14.9</v>
      </c>
      <c r="DA15" s="673"/>
      <c r="DB15" s="673"/>
      <c r="DC15" s="673"/>
      <c r="DD15" s="626">
        <v>252006</v>
      </c>
      <c r="DE15" s="621"/>
      <c r="DF15" s="621"/>
      <c r="DG15" s="621"/>
      <c r="DH15" s="621"/>
      <c r="DI15" s="621"/>
      <c r="DJ15" s="621"/>
      <c r="DK15" s="621"/>
      <c r="DL15" s="621"/>
      <c r="DM15" s="621"/>
      <c r="DN15" s="621"/>
      <c r="DO15" s="621"/>
      <c r="DP15" s="622"/>
      <c r="DQ15" s="626">
        <v>210363</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1728809</v>
      </c>
      <c r="S16" s="621"/>
      <c r="T16" s="621"/>
      <c r="U16" s="621"/>
      <c r="V16" s="621"/>
      <c r="W16" s="621"/>
      <c r="X16" s="621"/>
      <c r="Y16" s="622"/>
      <c r="Z16" s="673">
        <v>50.6</v>
      </c>
      <c r="AA16" s="673"/>
      <c r="AB16" s="673"/>
      <c r="AC16" s="673"/>
      <c r="AD16" s="674">
        <v>1549079</v>
      </c>
      <c r="AE16" s="674"/>
      <c r="AF16" s="674"/>
      <c r="AG16" s="674"/>
      <c r="AH16" s="674"/>
      <c r="AI16" s="674"/>
      <c r="AJ16" s="674"/>
      <c r="AK16" s="674"/>
      <c r="AL16" s="643">
        <v>73.400000000000006</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t="s">
        <v>113</v>
      </c>
      <c r="CS16" s="621"/>
      <c r="CT16" s="621"/>
      <c r="CU16" s="621"/>
      <c r="CV16" s="621"/>
      <c r="CW16" s="621"/>
      <c r="CX16" s="621"/>
      <c r="CY16" s="622"/>
      <c r="CZ16" s="673" t="s">
        <v>113</v>
      </c>
      <c r="DA16" s="673"/>
      <c r="DB16" s="673"/>
      <c r="DC16" s="673"/>
      <c r="DD16" s="626" t="s">
        <v>113</v>
      </c>
      <c r="DE16" s="621"/>
      <c r="DF16" s="621"/>
      <c r="DG16" s="621"/>
      <c r="DH16" s="621"/>
      <c r="DI16" s="621"/>
      <c r="DJ16" s="621"/>
      <c r="DK16" s="621"/>
      <c r="DL16" s="621"/>
      <c r="DM16" s="621"/>
      <c r="DN16" s="621"/>
      <c r="DO16" s="621"/>
      <c r="DP16" s="622"/>
      <c r="DQ16" s="626" t="s">
        <v>113</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1549079</v>
      </c>
      <c r="S17" s="621"/>
      <c r="T17" s="621"/>
      <c r="U17" s="621"/>
      <c r="V17" s="621"/>
      <c r="W17" s="621"/>
      <c r="X17" s="621"/>
      <c r="Y17" s="622"/>
      <c r="Z17" s="673">
        <v>45.4</v>
      </c>
      <c r="AA17" s="673"/>
      <c r="AB17" s="673"/>
      <c r="AC17" s="673"/>
      <c r="AD17" s="674">
        <v>1549079</v>
      </c>
      <c r="AE17" s="674"/>
      <c r="AF17" s="674"/>
      <c r="AG17" s="674"/>
      <c r="AH17" s="674"/>
      <c r="AI17" s="674"/>
      <c r="AJ17" s="674"/>
      <c r="AK17" s="674"/>
      <c r="AL17" s="643">
        <v>73.400000000000006</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512702</v>
      </c>
      <c r="CS17" s="621"/>
      <c r="CT17" s="621"/>
      <c r="CU17" s="621"/>
      <c r="CV17" s="621"/>
      <c r="CW17" s="621"/>
      <c r="CX17" s="621"/>
      <c r="CY17" s="622"/>
      <c r="CZ17" s="673">
        <v>16.7</v>
      </c>
      <c r="DA17" s="673"/>
      <c r="DB17" s="673"/>
      <c r="DC17" s="673"/>
      <c r="DD17" s="626" t="s">
        <v>113</v>
      </c>
      <c r="DE17" s="621"/>
      <c r="DF17" s="621"/>
      <c r="DG17" s="621"/>
      <c r="DH17" s="621"/>
      <c r="DI17" s="621"/>
      <c r="DJ17" s="621"/>
      <c r="DK17" s="621"/>
      <c r="DL17" s="621"/>
      <c r="DM17" s="621"/>
      <c r="DN17" s="621"/>
      <c r="DO17" s="621"/>
      <c r="DP17" s="622"/>
      <c r="DQ17" s="626">
        <v>499293</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179730</v>
      </c>
      <c r="S18" s="621"/>
      <c r="T18" s="621"/>
      <c r="U18" s="621"/>
      <c r="V18" s="621"/>
      <c r="W18" s="621"/>
      <c r="X18" s="621"/>
      <c r="Y18" s="622"/>
      <c r="Z18" s="673">
        <v>5.3</v>
      </c>
      <c r="AA18" s="673"/>
      <c r="AB18" s="673"/>
      <c r="AC18" s="673"/>
      <c r="AD18" s="674" t="s">
        <v>113</v>
      </c>
      <c r="AE18" s="674"/>
      <c r="AF18" s="674"/>
      <c r="AG18" s="674"/>
      <c r="AH18" s="674"/>
      <c r="AI18" s="674"/>
      <c r="AJ18" s="674"/>
      <c r="AK18" s="674"/>
      <c r="AL18" s="643" t="s">
        <v>113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t="s">
        <v>113</v>
      </c>
      <c r="BH19" s="621"/>
      <c r="BI19" s="621"/>
      <c r="BJ19" s="621"/>
      <c r="BK19" s="621"/>
      <c r="BL19" s="621"/>
      <c r="BM19" s="621"/>
      <c r="BN19" s="622"/>
      <c r="BO19" s="673" t="s">
        <v>113</v>
      </c>
      <c r="BP19" s="673"/>
      <c r="BQ19" s="673"/>
      <c r="BR19" s="673"/>
      <c r="BS19" s="626" t="s">
        <v>113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2287297</v>
      </c>
      <c r="S20" s="621"/>
      <c r="T20" s="621"/>
      <c r="U20" s="621"/>
      <c r="V20" s="621"/>
      <c r="W20" s="621"/>
      <c r="X20" s="621"/>
      <c r="Y20" s="622"/>
      <c r="Z20" s="673">
        <v>67</v>
      </c>
      <c r="AA20" s="673"/>
      <c r="AB20" s="673"/>
      <c r="AC20" s="673"/>
      <c r="AD20" s="674">
        <v>2107567</v>
      </c>
      <c r="AE20" s="674"/>
      <c r="AF20" s="674"/>
      <c r="AG20" s="674"/>
      <c r="AH20" s="674"/>
      <c r="AI20" s="674"/>
      <c r="AJ20" s="674"/>
      <c r="AK20" s="674"/>
      <c r="AL20" s="643">
        <v>99.8</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t="s">
        <v>113</v>
      </c>
      <c r="BH20" s="621"/>
      <c r="BI20" s="621"/>
      <c r="BJ20" s="621"/>
      <c r="BK20" s="621"/>
      <c r="BL20" s="621"/>
      <c r="BM20" s="621"/>
      <c r="BN20" s="622"/>
      <c r="BO20" s="673" t="s">
        <v>113</v>
      </c>
      <c r="BP20" s="673"/>
      <c r="BQ20" s="673"/>
      <c r="BR20" s="673"/>
      <c r="BS20" s="626" t="s">
        <v>113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3075040</v>
      </c>
      <c r="CS20" s="621"/>
      <c r="CT20" s="621"/>
      <c r="CU20" s="621"/>
      <c r="CV20" s="621"/>
      <c r="CW20" s="621"/>
      <c r="CX20" s="621"/>
      <c r="CY20" s="622"/>
      <c r="CZ20" s="673">
        <v>100</v>
      </c>
      <c r="DA20" s="673"/>
      <c r="DB20" s="673"/>
      <c r="DC20" s="673"/>
      <c r="DD20" s="626">
        <v>459967</v>
      </c>
      <c r="DE20" s="621"/>
      <c r="DF20" s="621"/>
      <c r="DG20" s="621"/>
      <c r="DH20" s="621"/>
      <c r="DI20" s="621"/>
      <c r="DJ20" s="621"/>
      <c r="DK20" s="621"/>
      <c r="DL20" s="621"/>
      <c r="DM20" s="621"/>
      <c r="DN20" s="621"/>
      <c r="DO20" s="621"/>
      <c r="DP20" s="622"/>
      <c r="DQ20" s="626">
        <v>2299909</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782</v>
      </c>
      <c r="S21" s="621"/>
      <c r="T21" s="621"/>
      <c r="U21" s="621"/>
      <c r="V21" s="621"/>
      <c r="W21" s="621"/>
      <c r="X21" s="621"/>
      <c r="Y21" s="622"/>
      <c r="Z21" s="673">
        <v>0</v>
      </c>
      <c r="AA21" s="673"/>
      <c r="AB21" s="673"/>
      <c r="AC21" s="673"/>
      <c r="AD21" s="674">
        <v>782</v>
      </c>
      <c r="AE21" s="674"/>
      <c r="AF21" s="674"/>
      <c r="AG21" s="674"/>
      <c r="AH21" s="674"/>
      <c r="AI21" s="674"/>
      <c r="AJ21" s="674"/>
      <c r="AK21" s="674"/>
      <c r="AL21" s="643">
        <v>0</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t="s">
        <v>113</v>
      </c>
      <c r="BH21" s="621"/>
      <c r="BI21" s="621"/>
      <c r="BJ21" s="621"/>
      <c r="BK21" s="621"/>
      <c r="BL21" s="621"/>
      <c r="BM21" s="621"/>
      <c r="BN21" s="622"/>
      <c r="BO21" s="673" t="s">
        <v>113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7844</v>
      </c>
      <c r="S22" s="621"/>
      <c r="T22" s="621"/>
      <c r="U22" s="621"/>
      <c r="V22" s="621"/>
      <c r="W22" s="621"/>
      <c r="X22" s="621"/>
      <c r="Y22" s="622"/>
      <c r="Z22" s="673">
        <v>0.2</v>
      </c>
      <c r="AA22" s="673"/>
      <c r="AB22" s="673"/>
      <c r="AC22" s="673"/>
      <c r="AD22" s="674" t="s">
        <v>113</v>
      </c>
      <c r="AE22" s="674"/>
      <c r="AF22" s="674"/>
      <c r="AG22" s="674"/>
      <c r="AH22" s="674"/>
      <c r="AI22" s="674"/>
      <c r="AJ22" s="674"/>
      <c r="AK22" s="674"/>
      <c r="AL22" s="643" t="s">
        <v>113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80707</v>
      </c>
      <c r="S23" s="621"/>
      <c r="T23" s="621"/>
      <c r="U23" s="621"/>
      <c r="V23" s="621"/>
      <c r="W23" s="621"/>
      <c r="X23" s="621"/>
      <c r="Y23" s="622"/>
      <c r="Z23" s="673">
        <v>2.4</v>
      </c>
      <c r="AA23" s="673"/>
      <c r="AB23" s="673"/>
      <c r="AC23" s="673"/>
      <c r="AD23" s="674">
        <v>572</v>
      </c>
      <c r="AE23" s="674"/>
      <c r="AF23" s="674"/>
      <c r="AG23" s="674"/>
      <c r="AH23" s="674"/>
      <c r="AI23" s="674"/>
      <c r="AJ23" s="674"/>
      <c r="AK23" s="674"/>
      <c r="AL23" s="643">
        <v>0</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5484</v>
      </c>
      <c r="S24" s="621"/>
      <c r="T24" s="621"/>
      <c r="U24" s="621"/>
      <c r="V24" s="621"/>
      <c r="W24" s="621"/>
      <c r="X24" s="621"/>
      <c r="Y24" s="622"/>
      <c r="Z24" s="673">
        <v>0.2</v>
      </c>
      <c r="AA24" s="673"/>
      <c r="AB24" s="673"/>
      <c r="AC24" s="673"/>
      <c r="AD24" s="674" t="s">
        <v>113</v>
      </c>
      <c r="AE24" s="674"/>
      <c r="AF24" s="674"/>
      <c r="AG24" s="674"/>
      <c r="AH24" s="674"/>
      <c r="AI24" s="674"/>
      <c r="AJ24" s="674"/>
      <c r="AK24" s="674"/>
      <c r="AL24" s="643" t="s">
        <v>113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1237329</v>
      </c>
      <c r="CS24" s="671"/>
      <c r="CT24" s="671"/>
      <c r="CU24" s="671"/>
      <c r="CV24" s="671"/>
      <c r="CW24" s="671"/>
      <c r="CX24" s="671"/>
      <c r="CY24" s="718"/>
      <c r="CZ24" s="722">
        <v>40.200000000000003</v>
      </c>
      <c r="DA24" s="723"/>
      <c r="DB24" s="723"/>
      <c r="DC24" s="724"/>
      <c r="DD24" s="717">
        <v>1013680</v>
      </c>
      <c r="DE24" s="671"/>
      <c r="DF24" s="671"/>
      <c r="DG24" s="671"/>
      <c r="DH24" s="671"/>
      <c r="DI24" s="671"/>
      <c r="DJ24" s="671"/>
      <c r="DK24" s="718"/>
      <c r="DL24" s="717">
        <v>944636</v>
      </c>
      <c r="DM24" s="671"/>
      <c r="DN24" s="671"/>
      <c r="DO24" s="671"/>
      <c r="DP24" s="671"/>
      <c r="DQ24" s="671"/>
      <c r="DR24" s="671"/>
      <c r="DS24" s="671"/>
      <c r="DT24" s="671"/>
      <c r="DU24" s="671"/>
      <c r="DV24" s="718"/>
      <c r="DW24" s="719">
        <v>42.9</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244246</v>
      </c>
      <c r="S25" s="621"/>
      <c r="T25" s="621"/>
      <c r="U25" s="621"/>
      <c r="V25" s="621"/>
      <c r="W25" s="621"/>
      <c r="X25" s="621"/>
      <c r="Y25" s="622"/>
      <c r="Z25" s="673">
        <v>7.2</v>
      </c>
      <c r="AA25" s="673"/>
      <c r="AB25" s="673"/>
      <c r="AC25" s="673"/>
      <c r="AD25" s="674" t="s">
        <v>113</v>
      </c>
      <c r="AE25" s="674"/>
      <c r="AF25" s="674"/>
      <c r="AG25" s="674"/>
      <c r="AH25" s="674"/>
      <c r="AI25" s="674"/>
      <c r="AJ25" s="674"/>
      <c r="AK25" s="674"/>
      <c r="AL25" s="643" t="s">
        <v>113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479694</v>
      </c>
      <c r="CS25" s="639"/>
      <c r="CT25" s="639"/>
      <c r="CU25" s="639"/>
      <c r="CV25" s="639"/>
      <c r="CW25" s="639"/>
      <c r="CX25" s="639"/>
      <c r="CY25" s="640"/>
      <c r="CZ25" s="623">
        <v>15.6</v>
      </c>
      <c r="DA25" s="641"/>
      <c r="DB25" s="641"/>
      <c r="DC25" s="642"/>
      <c r="DD25" s="626">
        <v>439302</v>
      </c>
      <c r="DE25" s="639"/>
      <c r="DF25" s="639"/>
      <c r="DG25" s="639"/>
      <c r="DH25" s="639"/>
      <c r="DI25" s="639"/>
      <c r="DJ25" s="639"/>
      <c r="DK25" s="640"/>
      <c r="DL25" s="626">
        <v>439238</v>
      </c>
      <c r="DM25" s="639"/>
      <c r="DN25" s="639"/>
      <c r="DO25" s="639"/>
      <c r="DP25" s="639"/>
      <c r="DQ25" s="639"/>
      <c r="DR25" s="639"/>
      <c r="DS25" s="639"/>
      <c r="DT25" s="639"/>
      <c r="DU25" s="639"/>
      <c r="DV25" s="640"/>
      <c r="DW25" s="643">
        <v>20</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250697</v>
      </c>
      <c r="CS26" s="621"/>
      <c r="CT26" s="621"/>
      <c r="CU26" s="621"/>
      <c r="CV26" s="621"/>
      <c r="CW26" s="621"/>
      <c r="CX26" s="621"/>
      <c r="CY26" s="622"/>
      <c r="CZ26" s="623">
        <v>8.1999999999999993</v>
      </c>
      <c r="DA26" s="641"/>
      <c r="DB26" s="641"/>
      <c r="DC26" s="642"/>
      <c r="DD26" s="626">
        <v>212884</v>
      </c>
      <c r="DE26" s="621"/>
      <c r="DF26" s="621"/>
      <c r="DG26" s="621"/>
      <c r="DH26" s="621"/>
      <c r="DI26" s="621"/>
      <c r="DJ26" s="621"/>
      <c r="DK26" s="622"/>
      <c r="DL26" s="626" t="s">
        <v>212</v>
      </c>
      <c r="DM26" s="621"/>
      <c r="DN26" s="621"/>
      <c r="DO26" s="621"/>
      <c r="DP26" s="621"/>
      <c r="DQ26" s="621"/>
      <c r="DR26" s="621"/>
      <c r="DS26" s="621"/>
      <c r="DT26" s="621"/>
      <c r="DU26" s="621"/>
      <c r="DV26" s="622"/>
      <c r="DW26" s="643" t="s">
        <v>212</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157645</v>
      </c>
      <c r="S27" s="621"/>
      <c r="T27" s="621"/>
      <c r="U27" s="621"/>
      <c r="V27" s="621"/>
      <c r="W27" s="621"/>
      <c r="X27" s="621"/>
      <c r="Y27" s="622"/>
      <c r="Z27" s="673">
        <v>4.5999999999999996</v>
      </c>
      <c r="AA27" s="673"/>
      <c r="AB27" s="673"/>
      <c r="AC27" s="673"/>
      <c r="AD27" s="674" t="s">
        <v>113</v>
      </c>
      <c r="AE27" s="674"/>
      <c r="AF27" s="674"/>
      <c r="AG27" s="674"/>
      <c r="AH27" s="674"/>
      <c r="AI27" s="674"/>
      <c r="AJ27" s="674"/>
      <c r="AK27" s="674"/>
      <c r="AL27" s="643" t="s">
        <v>113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424571</v>
      </c>
      <c r="BH27" s="621"/>
      <c r="BI27" s="621"/>
      <c r="BJ27" s="621"/>
      <c r="BK27" s="621"/>
      <c r="BL27" s="621"/>
      <c r="BM27" s="621"/>
      <c r="BN27" s="622"/>
      <c r="BO27" s="673">
        <v>100</v>
      </c>
      <c r="BP27" s="673"/>
      <c r="BQ27" s="673"/>
      <c r="BR27" s="673"/>
      <c r="BS27" s="626" t="s">
        <v>113</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244933</v>
      </c>
      <c r="CS27" s="639"/>
      <c r="CT27" s="639"/>
      <c r="CU27" s="639"/>
      <c r="CV27" s="639"/>
      <c r="CW27" s="639"/>
      <c r="CX27" s="639"/>
      <c r="CY27" s="640"/>
      <c r="CZ27" s="623">
        <v>8</v>
      </c>
      <c r="DA27" s="641"/>
      <c r="DB27" s="641"/>
      <c r="DC27" s="642"/>
      <c r="DD27" s="626">
        <v>75085</v>
      </c>
      <c r="DE27" s="639"/>
      <c r="DF27" s="639"/>
      <c r="DG27" s="639"/>
      <c r="DH27" s="639"/>
      <c r="DI27" s="639"/>
      <c r="DJ27" s="639"/>
      <c r="DK27" s="640"/>
      <c r="DL27" s="626">
        <v>75085</v>
      </c>
      <c r="DM27" s="639"/>
      <c r="DN27" s="639"/>
      <c r="DO27" s="639"/>
      <c r="DP27" s="639"/>
      <c r="DQ27" s="639"/>
      <c r="DR27" s="639"/>
      <c r="DS27" s="639"/>
      <c r="DT27" s="639"/>
      <c r="DU27" s="639"/>
      <c r="DV27" s="640"/>
      <c r="DW27" s="643">
        <v>3.4</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7473</v>
      </c>
      <c r="S28" s="621"/>
      <c r="T28" s="621"/>
      <c r="U28" s="621"/>
      <c r="V28" s="621"/>
      <c r="W28" s="621"/>
      <c r="X28" s="621"/>
      <c r="Y28" s="622"/>
      <c r="Z28" s="673">
        <v>0.2</v>
      </c>
      <c r="AA28" s="673"/>
      <c r="AB28" s="673"/>
      <c r="AC28" s="673"/>
      <c r="AD28" s="674">
        <v>1780</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512702</v>
      </c>
      <c r="CS28" s="621"/>
      <c r="CT28" s="621"/>
      <c r="CU28" s="621"/>
      <c r="CV28" s="621"/>
      <c r="CW28" s="621"/>
      <c r="CX28" s="621"/>
      <c r="CY28" s="622"/>
      <c r="CZ28" s="623">
        <v>16.7</v>
      </c>
      <c r="DA28" s="641"/>
      <c r="DB28" s="641"/>
      <c r="DC28" s="642"/>
      <c r="DD28" s="626">
        <v>499293</v>
      </c>
      <c r="DE28" s="621"/>
      <c r="DF28" s="621"/>
      <c r="DG28" s="621"/>
      <c r="DH28" s="621"/>
      <c r="DI28" s="621"/>
      <c r="DJ28" s="621"/>
      <c r="DK28" s="622"/>
      <c r="DL28" s="626">
        <v>430313</v>
      </c>
      <c r="DM28" s="621"/>
      <c r="DN28" s="621"/>
      <c r="DO28" s="621"/>
      <c r="DP28" s="621"/>
      <c r="DQ28" s="621"/>
      <c r="DR28" s="621"/>
      <c r="DS28" s="621"/>
      <c r="DT28" s="621"/>
      <c r="DU28" s="621"/>
      <c r="DV28" s="622"/>
      <c r="DW28" s="643">
        <v>19.600000000000001</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3041</v>
      </c>
      <c r="S29" s="621"/>
      <c r="T29" s="621"/>
      <c r="U29" s="621"/>
      <c r="V29" s="621"/>
      <c r="W29" s="621"/>
      <c r="X29" s="621"/>
      <c r="Y29" s="622"/>
      <c r="Z29" s="673">
        <v>0.1</v>
      </c>
      <c r="AA29" s="673"/>
      <c r="AB29" s="673"/>
      <c r="AC29" s="673"/>
      <c r="AD29" s="674" t="s">
        <v>113</v>
      </c>
      <c r="AE29" s="674"/>
      <c r="AF29" s="674"/>
      <c r="AG29" s="674"/>
      <c r="AH29" s="674"/>
      <c r="AI29" s="674"/>
      <c r="AJ29" s="674"/>
      <c r="AK29" s="674"/>
      <c r="AL29" s="643" t="s">
        <v>113</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58</v>
      </c>
      <c r="CG29" s="654"/>
      <c r="CH29" s="654"/>
      <c r="CI29" s="654"/>
      <c r="CJ29" s="654"/>
      <c r="CK29" s="654"/>
      <c r="CL29" s="654"/>
      <c r="CM29" s="654"/>
      <c r="CN29" s="654"/>
      <c r="CO29" s="654"/>
      <c r="CP29" s="654"/>
      <c r="CQ29" s="655"/>
      <c r="CR29" s="620">
        <v>512702</v>
      </c>
      <c r="CS29" s="639"/>
      <c r="CT29" s="639"/>
      <c r="CU29" s="639"/>
      <c r="CV29" s="639"/>
      <c r="CW29" s="639"/>
      <c r="CX29" s="639"/>
      <c r="CY29" s="640"/>
      <c r="CZ29" s="623">
        <v>16.7</v>
      </c>
      <c r="DA29" s="641"/>
      <c r="DB29" s="641"/>
      <c r="DC29" s="642"/>
      <c r="DD29" s="626">
        <v>499293</v>
      </c>
      <c r="DE29" s="639"/>
      <c r="DF29" s="639"/>
      <c r="DG29" s="639"/>
      <c r="DH29" s="639"/>
      <c r="DI29" s="639"/>
      <c r="DJ29" s="639"/>
      <c r="DK29" s="640"/>
      <c r="DL29" s="626">
        <v>430313</v>
      </c>
      <c r="DM29" s="639"/>
      <c r="DN29" s="639"/>
      <c r="DO29" s="639"/>
      <c r="DP29" s="639"/>
      <c r="DQ29" s="639"/>
      <c r="DR29" s="639"/>
      <c r="DS29" s="639"/>
      <c r="DT29" s="639"/>
      <c r="DU29" s="639"/>
      <c r="DV29" s="640"/>
      <c r="DW29" s="643">
        <v>19.600000000000001</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111000</v>
      </c>
      <c r="S30" s="621"/>
      <c r="T30" s="621"/>
      <c r="U30" s="621"/>
      <c r="V30" s="621"/>
      <c r="W30" s="621"/>
      <c r="X30" s="621"/>
      <c r="Y30" s="622"/>
      <c r="Z30" s="673">
        <v>3.3</v>
      </c>
      <c r="AA30" s="673"/>
      <c r="AB30" s="673"/>
      <c r="AC30" s="673"/>
      <c r="AD30" s="674" t="s">
        <v>113</v>
      </c>
      <c r="AE30" s="674"/>
      <c r="AF30" s="674"/>
      <c r="AG30" s="674"/>
      <c r="AH30" s="674"/>
      <c r="AI30" s="674"/>
      <c r="AJ30" s="674"/>
      <c r="AK30" s="674"/>
      <c r="AL30" s="643" t="s">
        <v>113</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99</v>
      </c>
      <c r="BH30" s="687"/>
      <c r="BI30" s="687"/>
      <c r="BJ30" s="687"/>
      <c r="BK30" s="687"/>
      <c r="BL30" s="687"/>
      <c r="BM30" s="688">
        <v>96.6</v>
      </c>
      <c r="BN30" s="687"/>
      <c r="BO30" s="687"/>
      <c r="BP30" s="687"/>
      <c r="BQ30" s="689"/>
      <c r="BR30" s="686">
        <v>99.2</v>
      </c>
      <c r="BS30" s="687"/>
      <c r="BT30" s="687"/>
      <c r="BU30" s="687"/>
      <c r="BV30" s="687"/>
      <c r="BW30" s="687"/>
      <c r="BX30" s="688">
        <v>96.8</v>
      </c>
      <c r="BY30" s="687"/>
      <c r="BZ30" s="687"/>
      <c r="CA30" s="687"/>
      <c r="CB30" s="689"/>
      <c r="CD30" s="692"/>
      <c r="CE30" s="693"/>
      <c r="CF30" s="657" t="s">
        <v>294</v>
      </c>
      <c r="CG30" s="654"/>
      <c r="CH30" s="654"/>
      <c r="CI30" s="654"/>
      <c r="CJ30" s="654"/>
      <c r="CK30" s="654"/>
      <c r="CL30" s="654"/>
      <c r="CM30" s="654"/>
      <c r="CN30" s="654"/>
      <c r="CO30" s="654"/>
      <c r="CP30" s="654"/>
      <c r="CQ30" s="655"/>
      <c r="CR30" s="620">
        <v>493158</v>
      </c>
      <c r="CS30" s="621"/>
      <c r="CT30" s="621"/>
      <c r="CU30" s="621"/>
      <c r="CV30" s="621"/>
      <c r="CW30" s="621"/>
      <c r="CX30" s="621"/>
      <c r="CY30" s="622"/>
      <c r="CZ30" s="623">
        <v>16</v>
      </c>
      <c r="DA30" s="641"/>
      <c r="DB30" s="641"/>
      <c r="DC30" s="642"/>
      <c r="DD30" s="626">
        <v>480603</v>
      </c>
      <c r="DE30" s="621"/>
      <c r="DF30" s="621"/>
      <c r="DG30" s="621"/>
      <c r="DH30" s="621"/>
      <c r="DI30" s="621"/>
      <c r="DJ30" s="621"/>
      <c r="DK30" s="622"/>
      <c r="DL30" s="626">
        <v>411623</v>
      </c>
      <c r="DM30" s="621"/>
      <c r="DN30" s="621"/>
      <c r="DO30" s="621"/>
      <c r="DP30" s="621"/>
      <c r="DQ30" s="621"/>
      <c r="DR30" s="621"/>
      <c r="DS30" s="621"/>
      <c r="DT30" s="621"/>
      <c r="DU30" s="621"/>
      <c r="DV30" s="622"/>
      <c r="DW30" s="643">
        <v>18.7</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214145</v>
      </c>
      <c r="S31" s="621"/>
      <c r="T31" s="621"/>
      <c r="U31" s="621"/>
      <c r="V31" s="621"/>
      <c r="W31" s="621"/>
      <c r="X31" s="621"/>
      <c r="Y31" s="622"/>
      <c r="Z31" s="673">
        <v>6.3</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98.9</v>
      </c>
      <c r="BH31" s="639"/>
      <c r="BI31" s="639"/>
      <c r="BJ31" s="639"/>
      <c r="BK31" s="639"/>
      <c r="BL31" s="639"/>
      <c r="BM31" s="675">
        <v>97.1</v>
      </c>
      <c r="BN31" s="685"/>
      <c r="BO31" s="685"/>
      <c r="BP31" s="685"/>
      <c r="BQ31" s="649"/>
      <c r="BR31" s="684">
        <v>99.5</v>
      </c>
      <c r="BS31" s="639"/>
      <c r="BT31" s="639"/>
      <c r="BU31" s="639"/>
      <c r="BV31" s="639"/>
      <c r="BW31" s="639"/>
      <c r="BX31" s="675">
        <v>97.7</v>
      </c>
      <c r="BY31" s="685"/>
      <c r="BZ31" s="685"/>
      <c r="CA31" s="685"/>
      <c r="CB31" s="649"/>
      <c r="CD31" s="692"/>
      <c r="CE31" s="693"/>
      <c r="CF31" s="657" t="s">
        <v>298</v>
      </c>
      <c r="CG31" s="654"/>
      <c r="CH31" s="654"/>
      <c r="CI31" s="654"/>
      <c r="CJ31" s="654"/>
      <c r="CK31" s="654"/>
      <c r="CL31" s="654"/>
      <c r="CM31" s="654"/>
      <c r="CN31" s="654"/>
      <c r="CO31" s="654"/>
      <c r="CP31" s="654"/>
      <c r="CQ31" s="655"/>
      <c r="CR31" s="620">
        <v>19544</v>
      </c>
      <c r="CS31" s="639"/>
      <c r="CT31" s="639"/>
      <c r="CU31" s="639"/>
      <c r="CV31" s="639"/>
      <c r="CW31" s="639"/>
      <c r="CX31" s="639"/>
      <c r="CY31" s="640"/>
      <c r="CZ31" s="623">
        <v>0.6</v>
      </c>
      <c r="DA31" s="641"/>
      <c r="DB31" s="641"/>
      <c r="DC31" s="642"/>
      <c r="DD31" s="626">
        <v>18690</v>
      </c>
      <c r="DE31" s="639"/>
      <c r="DF31" s="639"/>
      <c r="DG31" s="639"/>
      <c r="DH31" s="639"/>
      <c r="DI31" s="639"/>
      <c r="DJ31" s="639"/>
      <c r="DK31" s="640"/>
      <c r="DL31" s="626">
        <v>18690</v>
      </c>
      <c r="DM31" s="639"/>
      <c r="DN31" s="639"/>
      <c r="DO31" s="639"/>
      <c r="DP31" s="639"/>
      <c r="DQ31" s="639"/>
      <c r="DR31" s="639"/>
      <c r="DS31" s="639"/>
      <c r="DT31" s="639"/>
      <c r="DU31" s="639"/>
      <c r="DV31" s="640"/>
      <c r="DW31" s="643">
        <v>0.8</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63814</v>
      </c>
      <c r="S32" s="621"/>
      <c r="T32" s="621"/>
      <c r="U32" s="621"/>
      <c r="V32" s="621"/>
      <c r="W32" s="621"/>
      <c r="X32" s="621"/>
      <c r="Y32" s="622"/>
      <c r="Z32" s="673">
        <v>1.9</v>
      </c>
      <c r="AA32" s="673"/>
      <c r="AB32" s="673"/>
      <c r="AC32" s="673"/>
      <c r="AD32" s="674">
        <v>84</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v>
      </c>
      <c r="BH32" s="605"/>
      <c r="BI32" s="605"/>
      <c r="BJ32" s="605"/>
      <c r="BK32" s="605"/>
      <c r="BL32" s="605"/>
      <c r="BM32" s="668">
        <v>95.8</v>
      </c>
      <c r="BN32" s="605"/>
      <c r="BO32" s="605"/>
      <c r="BP32" s="605"/>
      <c r="BQ32" s="662"/>
      <c r="BR32" s="683">
        <v>98.9</v>
      </c>
      <c r="BS32" s="605"/>
      <c r="BT32" s="605"/>
      <c r="BU32" s="605"/>
      <c r="BV32" s="605"/>
      <c r="BW32" s="605"/>
      <c r="BX32" s="668">
        <v>95.8</v>
      </c>
      <c r="BY32" s="605"/>
      <c r="BZ32" s="605"/>
      <c r="CA32" s="605"/>
      <c r="CB32" s="662"/>
      <c r="CD32" s="694"/>
      <c r="CE32" s="695"/>
      <c r="CF32" s="657" t="s">
        <v>301</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230000</v>
      </c>
      <c r="S33" s="621"/>
      <c r="T33" s="621"/>
      <c r="U33" s="621"/>
      <c r="V33" s="621"/>
      <c r="W33" s="621"/>
      <c r="X33" s="621"/>
      <c r="Y33" s="622"/>
      <c r="Z33" s="673">
        <v>6.7</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1377744</v>
      </c>
      <c r="CS33" s="639"/>
      <c r="CT33" s="639"/>
      <c r="CU33" s="639"/>
      <c r="CV33" s="639"/>
      <c r="CW33" s="639"/>
      <c r="CX33" s="639"/>
      <c r="CY33" s="640"/>
      <c r="CZ33" s="623">
        <v>44.8</v>
      </c>
      <c r="DA33" s="641"/>
      <c r="DB33" s="641"/>
      <c r="DC33" s="642"/>
      <c r="DD33" s="626">
        <v>1185125</v>
      </c>
      <c r="DE33" s="639"/>
      <c r="DF33" s="639"/>
      <c r="DG33" s="639"/>
      <c r="DH33" s="639"/>
      <c r="DI33" s="639"/>
      <c r="DJ33" s="639"/>
      <c r="DK33" s="640"/>
      <c r="DL33" s="626">
        <v>842220</v>
      </c>
      <c r="DM33" s="639"/>
      <c r="DN33" s="639"/>
      <c r="DO33" s="639"/>
      <c r="DP33" s="639"/>
      <c r="DQ33" s="639"/>
      <c r="DR33" s="639"/>
      <c r="DS33" s="639"/>
      <c r="DT33" s="639"/>
      <c r="DU33" s="639"/>
      <c r="DV33" s="640"/>
      <c r="DW33" s="643">
        <v>38.299999999999997</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383862</v>
      </c>
      <c r="CS34" s="621"/>
      <c r="CT34" s="621"/>
      <c r="CU34" s="621"/>
      <c r="CV34" s="621"/>
      <c r="CW34" s="621"/>
      <c r="CX34" s="621"/>
      <c r="CY34" s="622"/>
      <c r="CZ34" s="623">
        <v>12.5</v>
      </c>
      <c r="DA34" s="641"/>
      <c r="DB34" s="641"/>
      <c r="DC34" s="642"/>
      <c r="DD34" s="626">
        <v>282317</v>
      </c>
      <c r="DE34" s="621"/>
      <c r="DF34" s="621"/>
      <c r="DG34" s="621"/>
      <c r="DH34" s="621"/>
      <c r="DI34" s="621"/>
      <c r="DJ34" s="621"/>
      <c r="DK34" s="622"/>
      <c r="DL34" s="626">
        <v>222128</v>
      </c>
      <c r="DM34" s="621"/>
      <c r="DN34" s="621"/>
      <c r="DO34" s="621"/>
      <c r="DP34" s="621"/>
      <c r="DQ34" s="621"/>
      <c r="DR34" s="621"/>
      <c r="DS34" s="621"/>
      <c r="DT34" s="621"/>
      <c r="DU34" s="621"/>
      <c r="DV34" s="622"/>
      <c r="DW34" s="643">
        <v>10.1</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90200</v>
      </c>
      <c r="S35" s="621"/>
      <c r="T35" s="621"/>
      <c r="U35" s="621"/>
      <c r="V35" s="621"/>
      <c r="W35" s="621"/>
      <c r="X35" s="621"/>
      <c r="Y35" s="622"/>
      <c r="Z35" s="673">
        <v>2.6</v>
      </c>
      <c r="AA35" s="673"/>
      <c r="AB35" s="673"/>
      <c r="AC35" s="673"/>
      <c r="AD35" s="674" t="s">
        <v>113</v>
      </c>
      <c r="AE35" s="674"/>
      <c r="AF35" s="674"/>
      <c r="AG35" s="674"/>
      <c r="AH35" s="674"/>
      <c r="AI35" s="674"/>
      <c r="AJ35" s="674"/>
      <c r="AK35" s="674"/>
      <c r="AL35" s="643" t="s">
        <v>113</v>
      </c>
      <c r="AM35" s="675"/>
      <c r="AN35" s="675"/>
      <c r="AO35" s="676"/>
      <c r="AP35" s="188"/>
      <c r="AQ35" s="677" t="s">
        <v>309</v>
      </c>
      <c r="AR35" s="678"/>
      <c r="AS35" s="678"/>
      <c r="AT35" s="678"/>
      <c r="AU35" s="678"/>
      <c r="AV35" s="678"/>
      <c r="AW35" s="678"/>
      <c r="AX35" s="678"/>
      <c r="AY35" s="679"/>
      <c r="AZ35" s="670">
        <v>455210</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84397</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99713</v>
      </c>
      <c r="CS35" s="639"/>
      <c r="CT35" s="639"/>
      <c r="CU35" s="639"/>
      <c r="CV35" s="639"/>
      <c r="CW35" s="639"/>
      <c r="CX35" s="639"/>
      <c r="CY35" s="640"/>
      <c r="CZ35" s="623">
        <v>3.2</v>
      </c>
      <c r="DA35" s="641"/>
      <c r="DB35" s="641"/>
      <c r="DC35" s="642"/>
      <c r="DD35" s="626">
        <v>92279</v>
      </c>
      <c r="DE35" s="639"/>
      <c r="DF35" s="639"/>
      <c r="DG35" s="639"/>
      <c r="DH35" s="639"/>
      <c r="DI35" s="639"/>
      <c r="DJ35" s="639"/>
      <c r="DK35" s="640"/>
      <c r="DL35" s="626">
        <v>54082</v>
      </c>
      <c r="DM35" s="639"/>
      <c r="DN35" s="639"/>
      <c r="DO35" s="639"/>
      <c r="DP35" s="639"/>
      <c r="DQ35" s="639"/>
      <c r="DR35" s="639"/>
      <c r="DS35" s="639"/>
      <c r="DT35" s="639"/>
      <c r="DU35" s="639"/>
      <c r="DV35" s="640"/>
      <c r="DW35" s="643">
        <v>2.5</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3413478</v>
      </c>
      <c r="S36" s="661"/>
      <c r="T36" s="661"/>
      <c r="U36" s="661"/>
      <c r="V36" s="661"/>
      <c r="W36" s="661"/>
      <c r="X36" s="661"/>
      <c r="Y36" s="664"/>
      <c r="Z36" s="665">
        <v>100</v>
      </c>
      <c r="AA36" s="665"/>
      <c r="AB36" s="665"/>
      <c r="AC36" s="665"/>
      <c r="AD36" s="666">
        <v>2110785</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135446</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75783</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375709</v>
      </c>
      <c r="CS36" s="621"/>
      <c r="CT36" s="621"/>
      <c r="CU36" s="621"/>
      <c r="CV36" s="621"/>
      <c r="CW36" s="621"/>
      <c r="CX36" s="621"/>
      <c r="CY36" s="622"/>
      <c r="CZ36" s="623">
        <v>12.2</v>
      </c>
      <c r="DA36" s="641"/>
      <c r="DB36" s="641"/>
      <c r="DC36" s="642"/>
      <c r="DD36" s="626">
        <v>334911</v>
      </c>
      <c r="DE36" s="621"/>
      <c r="DF36" s="621"/>
      <c r="DG36" s="621"/>
      <c r="DH36" s="621"/>
      <c r="DI36" s="621"/>
      <c r="DJ36" s="621"/>
      <c r="DK36" s="622"/>
      <c r="DL36" s="626">
        <v>273055</v>
      </c>
      <c r="DM36" s="621"/>
      <c r="DN36" s="621"/>
      <c r="DO36" s="621"/>
      <c r="DP36" s="621"/>
      <c r="DQ36" s="621"/>
      <c r="DR36" s="621"/>
      <c r="DS36" s="621"/>
      <c r="DT36" s="621"/>
      <c r="DU36" s="621"/>
      <c r="DV36" s="622"/>
      <c r="DW36" s="643">
        <v>12.4</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3847</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597</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233517</v>
      </c>
      <c r="CS37" s="639"/>
      <c r="CT37" s="639"/>
      <c r="CU37" s="639"/>
      <c r="CV37" s="639"/>
      <c r="CW37" s="639"/>
      <c r="CX37" s="639"/>
      <c r="CY37" s="640"/>
      <c r="CZ37" s="623">
        <v>7.6</v>
      </c>
      <c r="DA37" s="641"/>
      <c r="DB37" s="641"/>
      <c r="DC37" s="642"/>
      <c r="DD37" s="626">
        <v>233373</v>
      </c>
      <c r="DE37" s="639"/>
      <c r="DF37" s="639"/>
      <c r="DG37" s="639"/>
      <c r="DH37" s="639"/>
      <c r="DI37" s="639"/>
      <c r="DJ37" s="639"/>
      <c r="DK37" s="640"/>
      <c r="DL37" s="626">
        <v>221634</v>
      </c>
      <c r="DM37" s="639"/>
      <c r="DN37" s="639"/>
      <c r="DO37" s="639"/>
      <c r="DP37" s="639"/>
      <c r="DQ37" s="639"/>
      <c r="DR37" s="639"/>
      <c r="DS37" s="639"/>
      <c r="DT37" s="639"/>
      <c r="DU37" s="639"/>
      <c r="DV37" s="640"/>
      <c r="DW37" s="643">
        <v>10.1</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t="s">
        <v>320</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971</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455210</v>
      </c>
      <c r="CS38" s="621"/>
      <c r="CT38" s="621"/>
      <c r="CU38" s="621"/>
      <c r="CV38" s="621"/>
      <c r="CW38" s="621"/>
      <c r="CX38" s="621"/>
      <c r="CY38" s="622"/>
      <c r="CZ38" s="623">
        <v>14.8</v>
      </c>
      <c r="DA38" s="641"/>
      <c r="DB38" s="641"/>
      <c r="DC38" s="642"/>
      <c r="DD38" s="626">
        <v>417318</v>
      </c>
      <c r="DE38" s="621"/>
      <c r="DF38" s="621"/>
      <c r="DG38" s="621"/>
      <c r="DH38" s="621"/>
      <c r="DI38" s="621"/>
      <c r="DJ38" s="621"/>
      <c r="DK38" s="622"/>
      <c r="DL38" s="626">
        <v>292955</v>
      </c>
      <c r="DM38" s="621"/>
      <c r="DN38" s="621"/>
      <c r="DO38" s="621"/>
      <c r="DP38" s="621"/>
      <c r="DQ38" s="621"/>
      <c r="DR38" s="621"/>
      <c r="DS38" s="621"/>
      <c r="DT38" s="621"/>
      <c r="DU38" s="621"/>
      <c r="DV38" s="622"/>
      <c r="DW38" s="643">
        <v>13.3</v>
      </c>
      <c r="DX38" s="644"/>
      <c r="DY38" s="644"/>
      <c r="DZ38" s="644"/>
      <c r="EA38" s="644"/>
      <c r="EB38" s="644"/>
      <c r="EC38" s="645"/>
    </row>
    <row r="39" spans="2:133" ht="11.25" customHeight="1" x14ac:dyDescent="0.15">
      <c r="AQ39" s="646" t="s">
        <v>323</v>
      </c>
      <c r="AR39" s="647"/>
      <c r="AS39" s="647"/>
      <c r="AT39" s="647"/>
      <c r="AU39" s="647"/>
      <c r="AV39" s="647"/>
      <c r="AW39" s="647"/>
      <c r="AX39" s="647"/>
      <c r="AY39" s="648"/>
      <c r="AZ39" s="620" t="s">
        <v>320</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84</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63250</v>
      </c>
      <c r="CS39" s="639"/>
      <c r="CT39" s="639"/>
      <c r="CU39" s="639"/>
      <c r="CV39" s="639"/>
      <c r="CW39" s="639"/>
      <c r="CX39" s="639"/>
      <c r="CY39" s="640"/>
      <c r="CZ39" s="623">
        <v>2.1</v>
      </c>
      <c r="DA39" s="641"/>
      <c r="DB39" s="641"/>
      <c r="DC39" s="642"/>
      <c r="DD39" s="626">
        <v>58300</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111073</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102</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t="s">
        <v>320</v>
      </c>
      <c r="CS40" s="621"/>
      <c r="CT40" s="621"/>
      <c r="CU40" s="621"/>
      <c r="CV40" s="621"/>
      <c r="CW40" s="621"/>
      <c r="CX40" s="621"/>
      <c r="CY40" s="622"/>
      <c r="CZ40" s="623" t="s">
        <v>320</v>
      </c>
      <c r="DA40" s="641"/>
      <c r="DB40" s="641"/>
      <c r="DC40" s="642"/>
      <c r="DD40" s="626" t="s">
        <v>320</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204844</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364</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459967</v>
      </c>
      <c r="CS42" s="621"/>
      <c r="CT42" s="621"/>
      <c r="CU42" s="621"/>
      <c r="CV42" s="621"/>
      <c r="CW42" s="621"/>
      <c r="CX42" s="621"/>
      <c r="CY42" s="622"/>
      <c r="CZ42" s="623">
        <v>15</v>
      </c>
      <c r="DA42" s="624"/>
      <c r="DB42" s="624"/>
      <c r="DC42" s="625"/>
      <c r="DD42" s="626">
        <v>101104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6233</v>
      </c>
      <c r="CS43" s="639"/>
      <c r="CT43" s="639"/>
      <c r="CU43" s="639"/>
      <c r="CV43" s="639"/>
      <c r="CW43" s="639"/>
      <c r="CX43" s="639"/>
      <c r="CY43" s="640"/>
      <c r="CZ43" s="623">
        <v>0.2</v>
      </c>
      <c r="DA43" s="641"/>
      <c r="DB43" s="641"/>
      <c r="DC43" s="642"/>
      <c r="DD43" s="626">
        <v>6233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459967</v>
      </c>
      <c r="CS44" s="621"/>
      <c r="CT44" s="621"/>
      <c r="CU44" s="621"/>
      <c r="CV44" s="621"/>
      <c r="CW44" s="621"/>
      <c r="CX44" s="621"/>
      <c r="CY44" s="622"/>
      <c r="CZ44" s="623">
        <v>15</v>
      </c>
      <c r="DA44" s="624"/>
      <c r="DB44" s="624"/>
      <c r="DC44" s="625"/>
      <c r="DD44" s="626">
        <v>101104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196727</v>
      </c>
      <c r="CS45" s="639"/>
      <c r="CT45" s="639"/>
      <c r="CU45" s="639"/>
      <c r="CV45" s="639"/>
      <c r="CW45" s="639"/>
      <c r="CX45" s="639"/>
      <c r="CY45" s="640"/>
      <c r="CZ45" s="623">
        <v>6.4</v>
      </c>
      <c r="DA45" s="641"/>
      <c r="DB45" s="641"/>
      <c r="DC45" s="642"/>
      <c r="DD45" s="626">
        <v>9997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254418</v>
      </c>
      <c r="CS46" s="621"/>
      <c r="CT46" s="621"/>
      <c r="CU46" s="621"/>
      <c r="CV46" s="621"/>
      <c r="CW46" s="621"/>
      <c r="CX46" s="621"/>
      <c r="CY46" s="622"/>
      <c r="CZ46" s="623">
        <v>8.3000000000000007</v>
      </c>
      <c r="DA46" s="624"/>
      <c r="DB46" s="624"/>
      <c r="DC46" s="625"/>
      <c r="DD46" s="626">
        <v>86885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t="s">
        <v>113</v>
      </c>
      <c r="CS47" s="639"/>
      <c r="CT47" s="639"/>
      <c r="CU47" s="639"/>
      <c r="CV47" s="639"/>
      <c r="CW47" s="639"/>
      <c r="CX47" s="639"/>
      <c r="CY47" s="640"/>
      <c r="CZ47" s="623" t="s">
        <v>113</v>
      </c>
      <c r="DA47" s="641"/>
      <c r="DB47" s="641"/>
      <c r="DC47" s="642"/>
      <c r="DD47" s="626" t="s">
        <v>113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3075040</v>
      </c>
      <c r="CS49" s="605"/>
      <c r="CT49" s="605"/>
      <c r="CU49" s="605"/>
      <c r="CV49" s="605"/>
      <c r="CW49" s="605"/>
      <c r="CX49" s="605"/>
      <c r="CY49" s="606"/>
      <c r="CZ49" s="607">
        <v>100</v>
      </c>
      <c r="DA49" s="608"/>
      <c r="DB49" s="608"/>
      <c r="DC49" s="609"/>
      <c r="DD49" s="610">
        <v>2299909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3">
        <v>3481</v>
      </c>
      <c r="R7" s="1134"/>
      <c r="S7" s="1134"/>
      <c r="T7" s="1134"/>
      <c r="U7" s="1134"/>
      <c r="V7" s="1134">
        <v>3143</v>
      </c>
      <c r="W7" s="1134"/>
      <c r="X7" s="1134"/>
      <c r="Y7" s="1134"/>
      <c r="Z7" s="1134"/>
      <c r="AA7" s="1134">
        <v>338</v>
      </c>
      <c r="AB7" s="1134"/>
      <c r="AC7" s="1134"/>
      <c r="AD7" s="1134"/>
      <c r="AE7" s="1135"/>
      <c r="AF7" s="1136">
        <v>200</v>
      </c>
      <c r="AG7" s="1137"/>
      <c r="AH7" s="1137"/>
      <c r="AI7" s="1137"/>
      <c r="AJ7" s="1138"/>
      <c r="AK7" s="1120">
        <v>121</v>
      </c>
      <c r="AL7" s="1121"/>
      <c r="AM7" s="1121"/>
      <c r="AN7" s="1121"/>
      <c r="AO7" s="1121"/>
      <c r="AP7" s="1121">
        <v>3088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3413</v>
      </c>
      <c r="R23" s="1098"/>
      <c r="S23" s="1098"/>
      <c r="T23" s="1098"/>
      <c r="U23" s="1098"/>
      <c r="V23" s="1098">
        <v>3075</v>
      </c>
      <c r="W23" s="1098"/>
      <c r="X23" s="1098"/>
      <c r="Y23" s="1098"/>
      <c r="Z23" s="1098"/>
      <c r="AA23" s="1098">
        <v>338</v>
      </c>
      <c r="AB23" s="1098"/>
      <c r="AC23" s="1098"/>
      <c r="AD23" s="1098"/>
      <c r="AE23" s="1099"/>
      <c r="AF23" s="1100">
        <v>200</v>
      </c>
      <c r="AG23" s="1098"/>
      <c r="AH23" s="1098"/>
      <c r="AI23" s="1098"/>
      <c r="AJ23" s="1101"/>
      <c r="AK23" s="1102"/>
      <c r="AL23" s="1103"/>
      <c r="AM23" s="1103"/>
      <c r="AN23" s="1103"/>
      <c r="AO23" s="1103"/>
      <c r="AP23" s="1098">
        <v>3088</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690</v>
      </c>
      <c r="R28" s="1083"/>
      <c r="S28" s="1083"/>
      <c r="T28" s="1083"/>
      <c r="U28" s="1083"/>
      <c r="V28" s="1083">
        <v>605</v>
      </c>
      <c r="W28" s="1083"/>
      <c r="X28" s="1083"/>
      <c r="Y28" s="1083"/>
      <c r="Z28" s="1083"/>
      <c r="AA28" s="1083">
        <v>84</v>
      </c>
      <c r="AB28" s="1083"/>
      <c r="AC28" s="1083"/>
      <c r="AD28" s="1083"/>
      <c r="AE28" s="1084"/>
      <c r="AF28" s="1085">
        <v>84</v>
      </c>
      <c r="AG28" s="1083"/>
      <c r="AH28" s="1083"/>
      <c r="AI28" s="1083"/>
      <c r="AJ28" s="1086"/>
      <c r="AK28" s="1087">
        <v>51</v>
      </c>
      <c r="AL28" s="1075"/>
      <c r="AM28" s="1075"/>
      <c r="AN28" s="1075"/>
      <c r="AO28" s="1075"/>
      <c r="AP28" s="1075" t="s">
        <v>534</v>
      </c>
      <c r="AQ28" s="1075"/>
      <c r="AR28" s="1075"/>
      <c r="AS28" s="1075"/>
      <c r="AT28" s="1075"/>
      <c r="AU28" s="1075" t="s">
        <v>534</v>
      </c>
      <c r="AV28" s="1075"/>
      <c r="AW28" s="1075"/>
      <c r="AX28" s="1075"/>
      <c r="AY28" s="1075"/>
      <c r="AZ28" s="1076" t="s">
        <v>534</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157</v>
      </c>
      <c r="R29" s="1073"/>
      <c r="S29" s="1073"/>
      <c r="T29" s="1073"/>
      <c r="U29" s="1073"/>
      <c r="V29" s="1073">
        <v>157</v>
      </c>
      <c r="W29" s="1073"/>
      <c r="X29" s="1073"/>
      <c r="Y29" s="1073"/>
      <c r="Z29" s="1073"/>
      <c r="AA29" s="1073" t="s">
        <v>534</v>
      </c>
      <c r="AB29" s="1073"/>
      <c r="AC29" s="1073"/>
      <c r="AD29" s="1073"/>
      <c r="AE29" s="1074"/>
      <c r="AF29" s="1048" t="s">
        <v>113</v>
      </c>
      <c r="AG29" s="1049"/>
      <c r="AH29" s="1049"/>
      <c r="AI29" s="1049"/>
      <c r="AJ29" s="1050"/>
      <c r="AK29" s="1009">
        <v>60</v>
      </c>
      <c r="AL29" s="1000"/>
      <c r="AM29" s="1000"/>
      <c r="AN29" s="1000"/>
      <c r="AO29" s="1000"/>
      <c r="AP29" s="1000">
        <v>141</v>
      </c>
      <c r="AQ29" s="1000"/>
      <c r="AR29" s="1000"/>
      <c r="AS29" s="1000"/>
      <c r="AT29" s="1000"/>
      <c r="AU29" s="1000">
        <v>53</v>
      </c>
      <c r="AV29" s="1000"/>
      <c r="AW29" s="1000"/>
      <c r="AX29" s="1000"/>
      <c r="AY29" s="1000"/>
      <c r="AZ29" s="1071" t="s">
        <v>534</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789</v>
      </c>
      <c r="R30" s="1073"/>
      <c r="S30" s="1073"/>
      <c r="T30" s="1073"/>
      <c r="U30" s="1073"/>
      <c r="V30" s="1073">
        <v>771</v>
      </c>
      <c r="W30" s="1073"/>
      <c r="X30" s="1073"/>
      <c r="Y30" s="1073"/>
      <c r="Z30" s="1073"/>
      <c r="AA30" s="1073">
        <v>18</v>
      </c>
      <c r="AB30" s="1073"/>
      <c r="AC30" s="1073"/>
      <c r="AD30" s="1073"/>
      <c r="AE30" s="1074"/>
      <c r="AF30" s="1048">
        <v>18</v>
      </c>
      <c r="AG30" s="1049"/>
      <c r="AH30" s="1049"/>
      <c r="AI30" s="1049"/>
      <c r="AJ30" s="1050"/>
      <c r="AK30" s="1009">
        <v>118</v>
      </c>
      <c r="AL30" s="1000"/>
      <c r="AM30" s="1000"/>
      <c r="AN30" s="1000"/>
      <c r="AO30" s="1000"/>
      <c r="AP30" s="1000" t="s">
        <v>534</v>
      </c>
      <c r="AQ30" s="1000"/>
      <c r="AR30" s="1000"/>
      <c r="AS30" s="1000"/>
      <c r="AT30" s="1000"/>
      <c r="AU30" s="1000" t="s">
        <v>534</v>
      </c>
      <c r="AV30" s="1000"/>
      <c r="AW30" s="1000"/>
      <c r="AX30" s="1000"/>
      <c r="AY30" s="1000"/>
      <c r="AZ30" s="1071" t="s">
        <v>534</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28</v>
      </c>
      <c r="R31" s="1073"/>
      <c r="S31" s="1073"/>
      <c r="T31" s="1073"/>
      <c r="U31" s="1073"/>
      <c r="V31" s="1073">
        <v>25</v>
      </c>
      <c r="W31" s="1073"/>
      <c r="X31" s="1073"/>
      <c r="Y31" s="1073"/>
      <c r="Z31" s="1073"/>
      <c r="AA31" s="1073">
        <v>3</v>
      </c>
      <c r="AB31" s="1073"/>
      <c r="AC31" s="1073"/>
      <c r="AD31" s="1073"/>
      <c r="AE31" s="1074"/>
      <c r="AF31" s="1048">
        <v>3</v>
      </c>
      <c r="AG31" s="1049"/>
      <c r="AH31" s="1049"/>
      <c r="AI31" s="1049"/>
      <c r="AJ31" s="1050"/>
      <c r="AK31" s="1009">
        <v>3</v>
      </c>
      <c r="AL31" s="1000"/>
      <c r="AM31" s="1000"/>
      <c r="AN31" s="1000"/>
      <c r="AO31" s="1000"/>
      <c r="AP31" s="1000" t="s">
        <v>534</v>
      </c>
      <c r="AQ31" s="1000"/>
      <c r="AR31" s="1000"/>
      <c r="AS31" s="1000"/>
      <c r="AT31" s="1000"/>
      <c r="AU31" s="1000" t="s">
        <v>534</v>
      </c>
      <c r="AV31" s="1000"/>
      <c r="AW31" s="1000"/>
      <c r="AX31" s="1000"/>
      <c r="AY31" s="1000"/>
      <c r="AZ31" s="1071" t="s">
        <v>534</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287</v>
      </c>
      <c r="R32" s="1073"/>
      <c r="S32" s="1073"/>
      <c r="T32" s="1073"/>
      <c r="U32" s="1073"/>
      <c r="V32" s="1073">
        <v>287</v>
      </c>
      <c r="W32" s="1073"/>
      <c r="X32" s="1073"/>
      <c r="Y32" s="1073"/>
      <c r="Z32" s="1073"/>
      <c r="AA32" s="1073">
        <v>0</v>
      </c>
      <c r="AB32" s="1073"/>
      <c r="AC32" s="1073"/>
      <c r="AD32" s="1073"/>
      <c r="AE32" s="1074"/>
      <c r="AF32" s="1048">
        <v>0</v>
      </c>
      <c r="AG32" s="1049"/>
      <c r="AH32" s="1049"/>
      <c r="AI32" s="1049"/>
      <c r="AJ32" s="1050"/>
      <c r="AK32" s="1009">
        <v>4</v>
      </c>
      <c r="AL32" s="1000"/>
      <c r="AM32" s="1000"/>
      <c r="AN32" s="1000"/>
      <c r="AO32" s="1000"/>
      <c r="AP32" s="1000">
        <v>83</v>
      </c>
      <c r="AQ32" s="1000"/>
      <c r="AR32" s="1000"/>
      <c r="AS32" s="1000"/>
      <c r="AT32" s="1000"/>
      <c r="AU32" s="1000">
        <v>2</v>
      </c>
      <c r="AV32" s="1000"/>
      <c r="AW32" s="1000"/>
      <c r="AX32" s="1000"/>
      <c r="AY32" s="1000"/>
      <c r="AZ32" s="1071" t="s">
        <v>534</v>
      </c>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386</v>
      </c>
      <c r="C33" s="1067"/>
      <c r="D33" s="1067"/>
      <c r="E33" s="1067"/>
      <c r="F33" s="1067"/>
      <c r="G33" s="1067"/>
      <c r="H33" s="1067"/>
      <c r="I33" s="1067"/>
      <c r="J33" s="1067"/>
      <c r="K33" s="1067"/>
      <c r="L33" s="1067"/>
      <c r="M33" s="1067"/>
      <c r="N33" s="1067"/>
      <c r="O33" s="1067"/>
      <c r="P33" s="1068"/>
      <c r="Q33" s="1072">
        <v>44</v>
      </c>
      <c r="R33" s="1073"/>
      <c r="S33" s="1073"/>
      <c r="T33" s="1073"/>
      <c r="U33" s="1073"/>
      <c r="V33" s="1073">
        <v>44</v>
      </c>
      <c r="W33" s="1073"/>
      <c r="X33" s="1073"/>
      <c r="Y33" s="1073"/>
      <c r="Z33" s="1073"/>
      <c r="AA33" s="1073" t="s">
        <v>534</v>
      </c>
      <c r="AB33" s="1073"/>
      <c r="AC33" s="1073"/>
      <c r="AD33" s="1073"/>
      <c r="AE33" s="1074"/>
      <c r="AF33" s="1048" t="s">
        <v>113</v>
      </c>
      <c r="AG33" s="1049"/>
      <c r="AH33" s="1049"/>
      <c r="AI33" s="1049"/>
      <c r="AJ33" s="1050"/>
      <c r="AK33" s="1009">
        <v>21</v>
      </c>
      <c r="AL33" s="1000"/>
      <c r="AM33" s="1000"/>
      <c r="AN33" s="1000"/>
      <c r="AO33" s="1000"/>
      <c r="AP33" s="1000" t="s">
        <v>534</v>
      </c>
      <c r="AQ33" s="1000"/>
      <c r="AR33" s="1000"/>
      <c r="AS33" s="1000"/>
      <c r="AT33" s="1000"/>
      <c r="AU33" s="1000" t="s">
        <v>534</v>
      </c>
      <c r="AV33" s="1000"/>
      <c r="AW33" s="1000"/>
      <c r="AX33" s="1000"/>
      <c r="AY33" s="1000"/>
      <c r="AZ33" s="1071" t="s">
        <v>534</v>
      </c>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387</v>
      </c>
      <c r="C34" s="1067"/>
      <c r="D34" s="1067"/>
      <c r="E34" s="1067"/>
      <c r="F34" s="1067"/>
      <c r="G34" s="1067"/>
      <c r="H34" s="1067"/>
      <c r="I34" s="1067"/>
      <c r="J34" s="1067"/>
      <c r="K34" s="1067"/>
      <c r="L34" s="1067"/>
      <c r="M34" s="1067"/>
      <c r="N34" s="1067"/>
      <c r="O34" s="1067"/>
      <c r="P34" s="1068"/>
      <c r="Q34" s="1072">
        <v>120</v>
      </c>
      <c r="R34" s="1073"/>
      <c r="S34" s="1073"/>
      <c r="T34" s="1073"/>
      <c r="U34" s="1073"/>
      <c r="V34" s="1073">
        <v>95</v>
      </c>
      <c r="W34" s="1073"/>
      <c r="X34" s="1073"/>
      <c r="Y34" s="1073"/>
      <c r="Z34" s="1073"/>
      <c r="AA34" s="1073">
        <v>25</v>
      </c>
      <c r="AB34" s="1073"/>
      <c r="AC34" s="1073"/>
      <c r="AD34" s="1073"/>
      <c r="AE34" s="1074"/>
      <c r="AF34" s="1048">
        <v>52</v>
      </c>
      <c r="AG34" s="1049"/>
      <c r="AH34" s="1049"/>
      <c r="AI34" s="1049"/>
      <c r="AJ34" s="1050"/>
      <c r="AK34" s="1009" t="s">
        <v>534</v>
      </c>
      <c r="AL34" s="1000"/>
      <c r="AM34" s="1000"/>
      <c r="AN34" s="1000"/>
      <c r="AO34" s="1000"/>
      <c r="AP34" s="1000">
        <v>383</v>
      </c>
      <c r="AQ34" s="1000"/>
      <c r="AR34" s="1000"/>
      <c r="AS34" s="1000"/>
      <c r="AT34" s="1000"/>
      <c r="AU34" s="1000" t="s">
        <v>534</v>
      </c>
      <c r="AV34" s="1000"/>
      <c r="AW34" s="1000"/>
      <c r="AX34" s="1000"/>
      <c r="AY34" s="1000"/>
      <c r="AZ34" s="1071" t="s">
        <v>534</v>
      </c>
      <c r="BA34" s="1071"/>
      <c r="BB34" s="1071"/>
      <c r="BC34" s="1071"/>
      <c r="BD34" s="1071"/>
      <c r="BE34" s="1061" t="s">
        <v>535</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388</v>
      </c>
      <c r="C35" s="1067"/>
      <c r="D35" s="1067"/>
      <c r="E35" s="1067"/>
      <c r="F35" s="1067"/>
      <c r="G35" s="1067"/>
      <c r="H35" s="1067"/>
      <c r="I35" s="1067"/>
      <c r="J35" s="1067"/>
      <c r="K35" s="1067"/>
      <c r="L35" s="1067"/>
      <c r="M35" s="1067"/>
      <c r="N35" s="1067"/>
      <c r="O35" s="1067"/>
      <c r="P35" s="1068"/>
      <c r="Q35" s="1072">
        <v>251</v>
      </c>
      <c r="R35" s="1073"/>
      <c r="S35" s="1073"/>
      <c r="T35" s="1073"/>
      <c r="U35" s="1073"/>
      <c r="V35" s="1073">
        <v>251</v>
      </c>
      <c r="W35" s="1073"/>
      <c r="X35" s="1073"/>
      <c r="Y35" s="1073"/>
      <c r="Z35" s="1073"/>
      <c r="AA35" s="1073">
        <v>0</v>
      </c>
      <c r="AB35" s="1073"/>
      <c r="AC35" s="1073"/>
      <c r="AD35" s="1073"/>
      <c r="AE35" s="1074"/>
      <c r="AF35" s="1048">
        <v>0</v>
      </c>
      <c r="AG35" s="1049"/>
      <c r="AH35" s="1049"/>
      <c r="AI35" s="1049"/>
      <c r="AJ35" s="1050"/>
      <c r="AK35" s="1009">
        <v>135</v>
      </c>
      <c r="AL35" s="1000"/>
      <c r="AM35" s="1000"/>
      <c r="AN35" s="1000"/>
      <c r="AO35" s="1000"/>
      <c r="AP35" s="1000">
        <v>1589</v>
      </c>
      <c r="AQ35" s="1000"/>
      <c r="AR35" s="1000"/>
      <c r="AS35" s="1000"/>
      <c r="AT35" s="1000"/>
      <c r="AU35" s="1000">
        <v>1084</v>
      </c>
      <c r="AV35" s="1000"/>
      <c r="AW35" s="1000"/>
      <c r="AX35" s="1000"/>
      <c r="AY35" s="1000"/>
      <c r="AZ35" s="1071" t="s">
        <v>534</v>
      </c>
      <c r="BA35" s="1071"/>
      <c r="BB35" s="1071"/>
      <c r="BC35" s="1071"/>
      <c r="BD35" s="1071"/>
      <c r="BE35" s="1061" t="s">
        <v>536</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158</v>
      </c>
      <c r="AG63" s="988"/>
      <c r="AH63" s="988"/>
      <c r="AI63" s="988"/>
      <c r="AJ63" s="1059"/>
      <c r="AK63" s="1060"/>
      <c r="AL63" s="992"/>
      <c r="AM63" s="992"/>
      <c r="AN63" s="992"/>
      <c r="AO63" s="992"/>
      <c r="AP63" s="988">
        <v>2196</v>
      </c>
      <c r="AQ63" s="988"/>
      <c r="AR63" s="988"/>
      <c r="AS63" s="988"/>
      <c r="AT63" s="988"/>
      <c r="AU63" s="988">
        <v>1138</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392</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393</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537</v>
      </c>
      <c r="C68" s="1015"/>
      <c r="D68" s="1015"/>
      <c r="E68" s="1015"/>
      <c r="F68" s="1015"/>
      <c r="G68" s="1015"/>
      <c r="H68" s="1015"/>
      <c r="I68" s="1015"/>
      <c r="J68" s="1015"/>
      <c r="K68" s="1015"/>
      <c r="L68" s="1015"/>
      <c r="M68" s="1015"/>
      <c r="N68" s="1015"/>
      <c r="O68" s="1015"/>
      <c r="P68" s="1016"/>
      <c r="Q68" s="1017">
        <v>616</v>
      </c>
      <c r="R68" s="1011"/>
      <c r="S68" s="1011"/>
      <c r="T68" s="1011"/>
      <c r="U68" s="1011"/>
      <c r="V68" s="1011">
        <v>614</v>
      </c>
      <c r="W68" s="1011"/>
      <c r="X68" s="1011"/>
      <c r="Y68" s="1011"/>
      <c r="Z68" s="1011"/>
      <c r="AA68" s="1011">
        <v>2</v>
      </c>
      <c r="AB68" s="1011"/>
      <c r="AC68" s="1011"/>
      <c r="AD68" s="1011"/>
      <c r="AE68" s="1011"/>
      <c r="AF68" s="1011">
        <v>2</v>
      </c>
      <c r="AG68" s="1011"/>
      <c r="AH68" s="1011"/>
      <c r="AI68" s="1011"/>
      <c r="AJ68" s="1011"/>
      <c r="AK68" s="1011" t="s">
        <v>534</v>
      </c>
      <c r="AL68" s="1011"/>
      <c r="AM68" s="1011"/>
      <c r="AN68" s="1011"/>
      <c r="AO68" s="1011"/>
      <c r="AP68" s="1011" t="s">
        <v>534</v>
      </c>
      <c r="AQ68" s="1011"/>
      <c r="AR68" s="1011"/>
      <c r="AS68" s="1011"/>
      <c r="AT68" s="1011"/>
      <c r="AU68" s="1011" t="s">
        <v>534</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538</v>
      </c>
      <c r="C69" s="1004"/>
      <c r="D69" s="1004"/>
      <c r="E69" s="1004"/>
      <c r="F69" s="1004"/>
      <c r="G69" s="1004"/>
      <c r="H69" s="1004"/>
      <c r="I69" s="1004"/>
      <c r="J69" s="1004"/>
      <c r="K69" s="1004"/>
      <c r="L69" s="1004"/>
      <c r="M69" s="1004"/>
      <c r="N69" s="1004"/>
      <c r="O69" s="1004"/>
      <c r="P69" s="1005"/>
      <c r="Q69" s="1006">
        <v>594</v>
      </c>
      <c r="R69" s="1000"/>
      <c r="S69" s="1000"/>
      <c r="T69" s="1000"/>
      <c r="U69" s="1000"/>
      <c r="V69" s="1000">
        <v>577</v>
      </c>
      <c r="W69" s="1000"/>
      <c r="X69" s="1000"/>
      <c r="Y69" s="1000"/>
      <c r="Z69" s="1000"/>
      <c r="AA69" s="1000">
        <v>17</v>
      </c>
      <c r="AB69" s="1000"/>
      <c r="AC69" s="1000"/>
      <c r="AD69" s="1000"/>
      <c r="AE69" s="1000"/>
      <c r="AF69" s="1000">
        <v>17</v>
      </c>
      <c r="AG69" s="1000"/>
      <c r="AH69" s="1000"/>
      <c r="AI69" s="1000"/>
      <c r="AJ69" s="1000"/>
      <c r="AK69" s="1010" t="s">
        <v>534</v>
      </c>
      <c r="AL69" s="1008"/>
      <c r="AM69" s="1008"/>
      <c r="AN69" s="1008"/>
      <c r="AO69" s="1009"/>
      <c r="AP69" s="1000">
        <v>237</v>
      </c>
      <c r="AQ69" s="1000"/>
      <c r="AR69" s="1000"/>
      <c r="AS69" s="1000"/>
      <c r="AT69" s="1000"/>
      <c r="AU69" s="1000">
        <v>158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539</v>
      </c>
      <c r="C70" s="1004"/>
      <c r="D70" s="1004"/>
      <c r="E70" s="1004"/>
      <c r="F70" s="1004"/>
      <c r="G70" s="1004"/>
      <c r="H70" s="1004"/>
      <c r="I70" s="1004"/>
      <c r="J70" s="1004"/>
      <c r="K70" s="1004"/>
      <c r="L70" s="1004"/>
      <c r="M70" s="1004"/>
      <c r="N70" s="1004"/>
      <c r="O70" s="1004"/>
      <c r="P70" s="1005"/>
      <c r="Q70" s="1006">
        <v>24</v>
      </c>
      <c r="R70" s="1000"/>
      <c r="S70" s="1000"/>
      <c r="T70" s="1000"/>
      <c r="U70" s="1000"/>
      <c r="V70" s="1000">
        <v>21</v>
      </c>
      <c r="W70" s="1000"/>
      <c r="X70" s="1000"/>
      <c r="Y70" s="1000"/>
      <c r="Z70" s="1000"/>
      <c r="AA70" s="1000">
        <v>4</v>
      </c>
      <c r="AB70" s="1000"/>
      <c r="AC70" s="1000"/>
      <c r="AD70" s="1000"/>
      <c r="AE70" s="1000"/>
      <c r="AF70" s="1000">
        <v>4</v>
      </c>
      <c r="AG70" s="1000"/>
      <c r="AH70" s="1000"/>
      <c r="AI70" s="1000"/>
      <c r="AJ70" s="1000"/>
      <c r="AK70" s="1010" t="s">
        <v>534</v>
      </c>
      <c r="AL70" s="1008"/>
      <c r="AM70" s="1008"/>
      <c r="AN70" s="1008"/>
      <c r="AO70" s="1009"/>
      <c r="AP70" s="1010" t="s">
        <v>534</v>
      </c>
      <c r="AQ70" s="1008"/>
      <c r="AR70" s="1008"/>
      <c r="AS70" s="1008"/>
      <c r="AT70" s="1009"/>
      <c r="AU70" s="1010" t="s">
        <v>534</v>
      </c>
      <c r="AV70" s="1008"/>
      <c r="AW70" s="1008"/>
      <c r="AX70" s="1008"/>
      <c r="AY70" s="1009"/>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540</v>
      </c>
      <c r="C71" s="1004"/>
      <c r="D71" s="1004"/>
      <c r="E71" s="1004"/>
      <c r="F71" s="1004"/>
      <c r="G71" s="1004"/>
      <c r="H71" s="1004"/>
      <c r="I71" s="1004"/>
      <c r="J71" s="1004"/>
      <c r="K71" s="1004"/>
      <c r="L71" s="1004"/>
      <c r="M71" s="1004"/>
      <c r="N71" s="1004"/>
      <c r="O71" s="1004"/>
      <c r="P71" s="1005"/>
      <c r="Q71" s="1006">
        <v>627</v>
      </c>
      <c r="R71" s="1000"/>
      <c r="S71" s="1000"/>
      <c r="T71" s="1000"/>
      <c r="U71" s="1000"/>
      <c r="V71" s="1000">
        <v>622</v>
      </c>
      <c r="W71" s="1000"/>
      <c r="X71" s="1000"/>
      <c r="Y71" s="1000"/>
      <c r="Z71" s="1000"/>
      <c r="AA71" s="1000">
        <v>5</v>
      </c>
      <c r="AB71" s="1000"/>
      <c r="AC71" s="1000"/>
      <c r="AD71" s="1000"/>
      <c r="AE71" s="1000"/>
      <c r="AF71" s="1000">
        <v>5</v>
      </c>
      <c r="AG71" s="1000"/>
      <c r="AH71" s="1000"/>
      <c r="AI71" s="1000"/>
      <c r="AJ71" s="1000"/>
      <c r="AK71" s="1010" t="s">
        <v>534</v>
      </c>
      <c r="AL71" s="1008"/>
      <c r="AM71" s="1008"/>
      <c r="AN71" s="1008"/>
      <c r="AO71" s="1009"/>
      <c r="AP71" s="1000">
        <v>935</v>
      </c>
      <c r="AQ71" s="1000"/>
      <c r="AR71" s="1000"/>
      <c r="AS71" s="1000"/>
      <c r="AT71" s="1000"/>
      <c r="AU71" s="1000">
        <v>101</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541</v>
      </c>
      <c r="C72" s="1004"/>
      <c r="D72" s="1004"/>
      <c r="E72" s="1004"/>
      <c r="F72" s="1004"/>
      <c r="G72" s="1004"/>
      <c r="H72" s="1004"/>
      <c r="I72" s="1004"/>
      <c r="J72" s="1004"/>
      <c r="K72" s="1004"/>
      <c r="L72" s="1004"/>
      <c r="M72" s="1004"/>
      <c r="N72" s="1004"/>
      <c r="O72" s="1004"/>
      <c r="P72" s="1005"/>
      <c r="Q72" s="1006">
        <v>6</v>
      </c>
      <c r="R72" s="1000"/>
      <c r="S72" s="1000"/>
      <c r="T72" s="1000"/>
      <c r="U72" s="1000"/>
      <c r="V72" s="1000">
        <v>4</v>
      </c>
      <c r="W72" s="1000"/>
      <c r="X72" s="1000"/>
      <c r="Y72" s="1000"/>
      <c r="Z72" s="1000"/>
      <c r="AA72" s="1000">
        <v>2</v>
      </c>
      <c r="AB72" s="1000"/>
      <c r="AC72" s="1000"/>
      <c r="AD72" s="1000"/>
      <c r="AE72" s="1000"/>
      <c r="AF72" s="1000">
        <v>2</v>
      </c>
      <c r="AG72" s="1000"/>
      <c r="AH72" s="1000"/>
      <c r="AI72" s="1000"/>
      <c r="AJ72" s="1000"/>
      <c r="AK72" s="1010" t="s">
        <v>534</v>
      </c>
      <c r="AL72" s="1008"/>
      <c r="AM72" s="1008"/>
      <c r="AN72" s="1008"/>
      <c r="AO72" s="1009"/>
      <c r="AP72" s="1010" t="s">
        <v>534</v>
      </c>
      <c r="AQ72" s="1008"/>
      <c r="AR72" s="1008"/>
      <c r="AS72" s="1008"/>
      <c r="AT72" s="1009"/>
      <c r="AU72" s="1010" t="s">
        <v>534</v>
      </c>
      <c r="AV72" s="1008"/>
      <c r="AW72" s="1008"/>
      <c r="AX72" s="1008"/>
      <c r="AY72" s="1009"/>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542</v>
      </c>
      <c r="C73" s="1004"/>
      <c r="D73" s="1004"/>
      <c r="E73" s="1004"/>
      <c r="F73" s="1004"/>
      <c r="G73" s="1004"/>
      <c r="H73" s="1004"/>
      <c r="I73" s="1004"/>
      <c r="J73" s="1004"/>
      <c r="K73" s="1004"/>
      <c r="L73" s="1004"/>
      <c r="M73" s="1004"/>
      <c r="N73" s="1004"/>
      <c r="O73" s="1004"/>
      <c r="P73" s="1005"/>
      <c r="Q73" s="1006">
        <v>14856</v>
      </c>
      <c r="R73" s="1000"/>
      <c r="S73" s="1000"/>
      <c r="T73" s="1000"/>
      <c r="U73" s="1000"/>
      <c r="V73" s="1000">
        <v>14216</v>
      </c>
      <c r="W73" s="1000"/>
      <c r="X73" s="1000"/>
      <c r="Y73" s="1000"/>
      <c r="Z73" s="1000"/>
      <c r="AA73" s="1000">
        <v>639</v>
      </c>
      <c r="AB73" s="1000"/>
      <c r="AC73" s="1000"/>
      <c r="AD73" s="1000"/>
      <c r="AE73" s="1000"/>
      <c r="AF73" s="1000">
        <v>639</v>
      </c>
      <c r="AG73" s="1000"/>
      <c r="AH73" s="1000"/>
      <c r="AI73" s="1000"/>
      <c r="AJ73" s="1000"/>
      <c r="AK73" s="1000">
        <v>10</v>
      </c>
      <c r="AL73" s="1000"/>
      <c r="AM73" s="1000"/>
      <c r="AN73" s="1000"/>
      <c r="AO73" s="1000"/>
      <c r="AP73" s="1000" t="s">
        <v>534</v>
      </c>
      <c r="AQ73" s="1000"/>
      <c r="AR73" s="1000"/>
      <c r="AS73" s="1000"/>
      <c r="AT73" s="1000"/>
      <c r="AU73" s="1000" t="s">
        <v>534</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543</v>
      </c>
      <c r="C74" s="1004"/>
      <c r="D74" s="1004"/>
      <c r="E74" s="1004"/>
      <c r="F74" s="1004"/>
      <c r="G74" s="1004"/>
      <c r="H74" s="1004"/>
      <c r="I74" s="1004"/>
      <c r="J74" s="1004"/>
      <c r="K74" s="1004"/>
      <c r="L74" s="1004"/>
      <c r="M74" s="1004"/>
      <c r="N74" s="1004"/>
      <c r="O74" s="1004"/>
      <c r="P74" s="1005"/>
      <c r="Q74" s="1006">
        <v>121</v>
      </c>
      <c r="R74" s="1000"/>
      <c r="S74" s="1000"/>
      <c r="T74" s="1000"/>
      <c r="U74" s="1000"/>
      <c r="V74" s="1000">
        <v>104</v>
      </c>
      <c r="W74" s="1000"/>
      <c r="X74" s="1000"/>
      <c r="Y74" s="1000"/>
      <c r="Z74" s="1000"/>
      <c r="AA74" s="1000">
        <v>17</v>
      </c>
      <c r="AB74" s="1000"/>
      <c r="AC74" s="1000"/>
      <c r="AD74" s="1000"/>
      <c r="AE74" s="1000"/>
      <c r="AF74" s="1000">
        <v>17</v>
      </c>
      <c r="AG74" s="1000"/>
      <c r="AH74" s="1000"/>
      <c r="AI74" s="1000"/>
      <c r="AJ74" s="1000"/>
      <c r="AK74" s="1010" t="s">
        <v>534</v>
      </c>
      <c r="AL74" s="1008"/>
      <c r="AM74" s="1008"/>
      <c r="AN74" s="1008"/>
      <c r="AO74" s="1009"/>
      <c r="AP74" s="1010" t="s">
        <v>534</v>
      </c>
      <c r="AQ74" s="1008"/>
      <c r="AR74" s="1008"/>
      <c r="AS74" s="1008"/>
      <c r="AT74" s="1009"/>
      <c r="AU74" s="1010" t="s">
        <v>534</v>
      </c>
      <c r="AV74" s="1008"/>
      <c r="AW74" s="1008"/>
      <c r="AX74" s="1008"/>
      <c r="AY74" s="1009"/>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544</v>
      </c>
      <c r="C75" s="1004"/>
      <c r="D75" s="1004"/>
      <c r="E75" s="1004"/>
      <c r="F75" s="1004"/>
      <c r="G75" s="1004"/>
      <c r="H75" s="1004"/>
      <c r="I75" s="1004"/>
      <c r="J75" s="1004"/>
      <c r="K75" s="1004"/>
      <c r="L75" s="1004"/>
      <c r="M75" s="1004"/>
      <c r="N75" s="1004"/>
      <c r="O75" s="1004"/>
      <c r="P75" s="1005"/>
      <c r="Q75" s="1007">
        <v>495</v>
      </c>
      <c r="R75" s="1008"/>
      <c r="S75" s="1008"/>
      <c r="T75" s="1008"/>
      <c r="U75" s="1009"/>
      <c r="V75" s="1010">
        <v>447</v>
      </c>
      <c r="W75" s="1008"/>
      <c r="X75" s="1008"/>
      <c r="Y75" s="1008"/>
      <c r="Z75" s="1009"/>
      <c r="AA75" s="1010">
        <v>48</v>
      </c>
      <c r="AB75" s="1008"/>
      <c r="AC75" s="1008"/>
      <c r="AD75" s="1008"/>
      <c r="AE75" s="1009"/>
      <c r="AF75" s="1010">
        <v>48</v>
      </c>
      <c r="AG75" s="1008"/>
      <c r="AH75" s="1008"/>
      <c r="AI75" s="1008"/>
      <c r="AJ75" s="1009"/>
      <c r="AK75" s="1010" t="s">
        <v>534</v>
      </c>
      <c r="AL75" s="1008"/>
      <c r="AM75" s="1008"/>
      <c r="AN75" s="1008"/>
      <c r="AO75" s="1009"/>
      <c r="AP75" s="1010" t="s">
        <v>534</v>
      </c>
      <c r="AQ75" s="1008"/>
      <c r="AR75" s="1008"/>
      <c r="AS75" s="1008"/>
      <c r="AT75" s="1009"/>
      <c r="AU75" s="1010" t="s">
        <v>534</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545</v>
      </c>
      <c r="C76" s="1004"/>
      <c r="D76" s="1004"/>
      <c r="E76" s="1004"/>
      <c r="F76" s="1004"/>
      <c r="G76" s="1004"/>
      <c r="H76" s="1004"/>
      <c r="I76" s="1004"/>
      <c r="J76" s="1004"/>
      <c r="K76" s="1004"/>
      <c r="L76" s="1004"/>
      <c r="M76" s="1004"/>
      <c r="N76" s="1004"/>
      <c r="O76" s="1004"/>
      <c r="P76" s="1005"/>
      <c r="Q76" s="1007">
        <v>154741</v>
      </c>
      <c r="R76" s="1008"/>
      <c r="S76" s="1008"/>
      <c r="T76" s="1008"/>
      <c r="U76" s="1009"/>
      <c r="V76" s="1010">
        <v>148063</v>
      </c>
      <c r="W76" s="1008"/>
      <c r="X76" s="1008"/>
      <c r="Y76" s="1008"/>
      <c r="Z76" s="1009"/>
      <c r="AA76" s="1010">
        <v>6679</v>
      </c>
      <c r="AB76" s="1008"/>
      <c r="AC76" s="1008"/>
      <c r="AD76" s="1008"/>
      <c r="AE76" s="1009"/>
      <c r="AF76" s="1010">
        <v>6679</v>
      </c>
      <c r="AG76" s="1008"/>
      <c r="AH76" s="1008"/>
      <c r="AI76" s="1008"/>
      <c r="AJ76" s="1009"/>
      <c r="AK76" s="1010">
        <v>280</v>
      </c>
      <c r="AL76" s="1008"/>
      <c r="AM76" s="1008"/>
      <c r="AN76" s="1008"/>
      <c r="AO76" s="1009"/>
      <c r="AP76" s="1010" t="s">
        <v>534</v>
      </c>
      <c r="AQ76" s="1008"/>
      <c r="AR76" s="1008"/>
      <c r="AS76" s="1008"/>
      <c r="AT76" s="1009"/>
      <c r="AU76" s="1010" t="s">
        <v>534</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546</v>
      </c>
      <c r="C77" s="1004"/>
      <c r="D77" s="1004"/>
      <c r="E77" s="1004"/>
      <c r="F77" s="1004"/>
      <c r="G77" s="1004"/>
      <c r="H77" s="1004"/>
      <c r="I77" s="1004"/>
      <c r="J77" s="1004"/>
      <c r="K77" s="1004"/>
      <c r="L77" s="1004"/>
      <c r="M77" s="1004"/>
      <c r="N77" s="1004"/>
      <c r="O77" s="1004"/>
      <c r="P77" s="1005"/>
      <c r="Q77" s="1007">
        <v>121</v>
      </c>
      <c r="R77" s="1008"/>
      <c r="S77" s="1008"/>
      <c r="T77" s="1008"/>
      <c r="U77" s="1009"/>
      <c r="V77" s="1010">
        <v>107</v>
      </c>
      <c r="W77" s="1008"/>
      <c r="X77" s="1008"/>
      <c r="Y77" s="1008"/>
      <c r="Z77" s="1009"/>
      <c r="AA77" s="1010">
        <v>14</v>
      </c>
      <c r="AB77" s="1008"/>
      <c r="AC77" s="1008"/>
      <c r="AD77" s="1008"/>
      <c r="AE77" s="1009"/>
      <c r="AF77" s="1010">
        <v>14</v>
      </c>
      <c r="AG77" s="1008"/>
      <c r="AH77" s="1008"/>
      <c r="AI77" s="1008"/>
      <c r="AJ77" s="1009"/>
      <c r="AK77" s="1010" t="s">
        <v>534</v>
      </c>
      <c r="AL77" s="1008"/>
      <c r="AM77" s="1008"/>
      <c r="AN77" s="1008"/>
      <c r="AO77" s="1009"/>
      <c r="AP77" s="1010" t="s">
        <v>534</v>
      </c>
      <c r="AQ77" s="1008"/>
      <c r="AR77" s="1008"/>
      <c r="AS77" s="1008"/>
      <c r="AT77" s="1009"/>
      <c r="AU77" s="1010" t="s">
        <v>534</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7427</v>
      </c>
      <c r="AG88" s="988"/>
      <c r="AH88" s="988"/>
      <c r="AI88" s="988"/>
      <c r="AJ88" s="988"/>
      <c r="AK88" s="992"/>
      <c r="AL88" s="992"/>
      <c r="AM88" s="992"/>
      <c r="AN88" s="992"/>
      <c r="AO88" s="992"/>
      <c r="AP88" s="988">
        <v>1172</v>
      </c>
      <c r="AQ88" s="988"/>
      <c r="AR88" s="988"/>
      <c r="AS88" s="988"/>
      <c r="AT88" s="988"/>
      <c r="AU88" s="988">
        <v>259</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289</v>
      </c>
      <c r="AG109" s="923"/>
      <c r="AH109" s="923"/>
      <c r="AI109" s="923"/>
      <c r="AJ109" s="924"/>
      <c r="AK109" s="925" t="s">
        <v>288</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289</v>
      </c>
      <c r="BW109" s="923"/>
      <c r="BX109" s="923"/>
      <c r="BY109" s="923"/>
      <c r="BZ109" s="924"/>
      <c r="CA109" s="925" t="s">
        <v>288</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289</v>
      </c>
      <c r="DM109" s="923"/>
      <c r="DN109" s="923"/>
      <c r="DO109" s="923"/>
      <c r="DP109" s="924"/>
      <c r="DQ109" s="925" t="s">
        <v>288</v>
      </c>
      <c r="DR109" s="923"/>
      <c r="DS109" s="923"/>
      <c r="DT109" s="923"/>
      <c r="DU109" s="924"/>
      <c r="DV109" s="925" t="s">
        <v>404</v>
      </c>
      <c r="DW109" s="923"/>
      <c r="DX109" s="923"/>
      <c r="DY109" s="923"/>
      <c r="DZ109" s="954"/>
    </row>
    <row r="110" spans="1:131" s="199" customFormat="1" ht="26.25" customHeight="1" x14ac:dyDescent="0.15">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424383</v>
      </c>
      <c r="AB110" s="916"/>
      <c r="AC110" s="916"/>
      <c r="AD110" s="916"/>
      <c r="AE110" s="917"/>
      <c r="AF110" s="918">
        <v>443988</v>
      </c>
      <c r="AG110" s="916"/>
      <c r="AH110" s="916"/>
      <c r="AI110" s="916"/>
      <c r="AJ110" s="917"/>
      <c r="AK110" s="918">
        <v>443722</v>
      </c>
      <c r="AL110" s="916"/>
      <c r="AM110" s="916"/>
      <c r="AN110" s="916"/>
      <c r="AO110" s="917"/>
      <c r="AP110" s="919">
        <v>24.4</v>
      </c>
      <c r="AQ110" s="920"/>
      <c r="AR110" s="920"/>
      <c r="AS110" s="920"/>
      <c r="AT110" s="921"/>
      <c r="AU110" s="955" t="s">
        <v>61</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3648250</v>
      </c>
      <c r="BR110" s="863"/>
      <c r="BS110" s="863"/>
      <c r="BT110" s="863"/>
      <c r="BU110" s="863"/>
      <c r="BV110" s="863">
        <v>3350658</v>
      </c>
      <c r="BW110" s="863"/>
      <c r="BX110" s="863"/>
      <c r="BY110" s="863"/>
      <c r="BZ110" s="863"/>
      <c r="CA110" s="863">
        <v>3087500</v>
      </c>
      <c r="CB110" s="863"/>
      <c r="CC110" s="863"/>
      <c r="CD110" s="863"/>
      <c r="CE110" s="863"/>
      <c r="CF110" s="887">
        <v>169.6</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v>18093</v>
      </c>
      <c r="BR111" s="835"/>
      <c r="BS111" s="835"/>
      <c r="BT111" s="835"/>
      <c r="BU111" s="835"/>
      <c r="BV111" s="835">
        <v>16626</v>
      </c>
      <c r="BW111" s="835"/>
      <c r="BX111" s="835"/>
      <c r="BY111" s="835"/>
      <c r="BZ111" s="835"/>
      <c r="CA111" s="835">
        <v>18340</v>
      </c>
      <c r="CB111" s="835"/>
      <c r="CC111" s="835"/>
      <c r="CD111" s="835"/>
      <c r="CE111" s="835"/>
      <c r="CF111" s="896">
        <v>1</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v>3284</v>
      </c>
      <c r="DH111" s="835"/>
      <c r="DI111" s="835"/>
      <c r="DJ111" s="835"/>
      <c r="DK111" s="835"/>
      <c r="DL111" s="835">
        <v>2938</v>
      </c>
      <c r="DM111" s="835"/>
      <c r="DN111" s="835"/>
      <c r="DO111" s="835"/>
      <c r="DP111" s="835"/>
      <c r="DQ111" s="835">
        <v>2430</v>
      </c>
      <c r="DR111" s="835"/>
      <c r="DS111" s="835"/>
      <c r="DT111" s="835"/>
      <c r="DU111" s="835"/>
      <c r="DV111" s="812">
        <v>0.1</v>
      </c>
      <c r="DW111" s="812"/>
      <c r="DX111" s="812"/>
      <c r="DY111" s="812"/>
      <c r="DZ111" s="813"/>
    </row>
    <row r="112" spans="1:131" s="199" customFormat="1" ht="26.25" customHeight="1" x14ac:dyDescent="0.15">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1235396</v>
      </c>
      <c r="BR112" s="835"/>
      <c r="BS112" s="835"/>
      <c r="BT112" s="835"/>
      <c r="BU112" s="835"/>
      <c r="BV112" s="835">
        <v>1201572</v>
      </c>
      <c r="BW112" s="835"/>
      <c r="BX112" s="835"/>
      <c r="BY112" s="835"/>
      <c r="BZ112" s="835"/>
      <c r="CA112" s="835">
        <v>1137990</v>
      </c>
      <c r="CB112" s="835"/>
      <c r="CC112" s="835"/>
      <c r="CD112" s="835"/>
      <c r="CE112" s="835"/>
      <c r="CF112" s="896">
        <v>62.5</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87348</v>
      </c>
      <c r="AB113" s="944"/>
      <c r="AC113" s="944"/>
      <c r="AD113" s="944"/>
      <c r="AE113" s="945"/>
      <c r="AF113" s="946">
        <v>87901</v>
      </c>
      <c r="AG113" s="944"/>
      <c r="AH113" s="944"/>
      <c r="AI113" s="944"/>
      <c r="AJ113" s="945"/>
      <c r="AK113" s="946">
        <v>94720</v>
      </c>
      <c r="AL113" s="944"/>
      <c r="AM113" s="944"/>
      <c r="AN113" s="944"/>
      <c r="AO113" s="945"/>
      <c r="AP113" s="947">
        <v>5.2</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291033</v>
      </c>
      <c r="BR113" s="835"/>
      <c r="BS113" s="835"/>
      <c r="BT113" s="835"/>
      <c r="BU113" s="835"/>
      <c r="BV113" s="835">
        <v>289168</v>
      </c>
      <c r="BW113" s="835"/>
      <c r="BX113" s="835"/>
      <c r="BY113" s="835"/>
      <c r="BZ113" s="835"/>
      <c r="CA113" s="835">
        <v>259030</v>
      </c>
      <c r="CB113" s="835"/>
      <c r="CC113" s="835"/>
      <c r="CD113" s="835"/>
      <c r="CE113" s="835"/>
      <c r="CF113" s="896">
        <v>14.2</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11113</v>
      </c>
      <c r="AB114" s="798"/>
      <c r="AC114" s="798"/>
      <c r="AD114" s="798"/>
      <c r="AE114" s="799"/>
      <c r="AF114" s="800">
        <v>16031</v>
      </c>
      <c r="AG114" s="798"/>
      <c r="AH114" s="798"/>
      <c r="AI114" s="798"/>
      <c r="AJ114" s="799"/>
      <c r="AK114" s="800">
        <v>15153</v>
      </c>
      <c r="AL114" s="798"/>
      <c r="AM114" s="798"/>
      <c r="AN114" s="798"/>
      <c r="AO114" s="799"/>
      <c r="AP114" s="845">
        <v>0.8</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472862</v>
      </c>
      <c r="BR114" s="835"/>
      <c r="BS114" s="835"/>
      <c r="BT114" s="835"/>
      <c r="BU114" s="835"/>
      <c r="BV114" s="835">
        <v>444143</v>
      </c>
      <c r="BW114" s="835"/>
      <c r="BX114" s="835"/>
      <c r="BY114" s="835"/>
      <c r="BZ114" s="835"/>
      <c r="CA114" s="835">
        <v>497130</v>
      </c>
      <c r="CB114" s="835"/>
      <c r="CC114" s="835"/>
      <c r="CD114" s="835"/>
      <c r="CE114" s="835"/>
      <c r="CF114" s="896">
        <v>27.3</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1712</v>
      </c>
      <c r="AB115" s="944"/>
      <c r="AC115" s="944"/>
      <c r="AD115" s="944"/>
      <c r="AE115" s="945"/>
      <c r="AF115" s="946">
        <v>1604</v>
      </c>
      <c r="AG115" s="944"/>
      <c r="AH115" s="944"/>
      <c r="AI115" s="944"/>
      <c r="AJ115" s="945"/>
      <c r="AK115" s="946">
        <v>1667</v>
      </c>
      <c r="AL115" s="944"/>
      <c r="AM115" s="944"/>
      <c r="AN115" s="944"/>
      <c r="AO115" s="945"/>
      <c r="AP115" s="947">
        <v>0.1</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524556</v>
      </c>
      <c r="AB117" s="930"/>
      <c r="AC117" s="930"/>
      <c r="AD117" s="930"/>
      <c r="AE117" s="931"/>
      <c r="AF117" s="932">
        <v>549524</v>
      </c>
      <c r="AG117" s="930"/>
      <c r="AH117" s="930"/>
      <c r="AI117" s="930"/>
      <c r="AJ117" s="931"/>
      <c r="AK117" s="932">
        <v>555262</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289</v>
      </c>
      <c r="AG118" s="923"/>
      <c r="AH118" s="923"/>
      <c r="AI118" s="923"/>
      <c r="AJ118" s="924"/>
      <c r="AK118" s="925" t="s">
        <v>288</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434</v>
      </c>
      <c r="BP119" s="899"/>
      <c r="BQ119" s="903">
        <v>5665634</v>
      </c>
      <c r="BR119" s="866"/>
      <c r="BS119" s="866"/>
      <c r="BT119" s="866"/>
      <c r="BU119" s="866"/>
      <c r="BV119" s="866">
        <v>5302167</v>
      </c>
      <c r="BW119" s="866"/>
      <c r="BX119" s="866"/>
      <c r="BY119" s="866"/>
      <c r="BZ119" s="866"/>
      <c r="CA119" s="866">
        <v>4999990</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14809</v>
      </c>
      <c r="DH119" s="781"/>
      <c r="DI119" s="781"/>
      <c r="DJ119" s="781"/>
      <c r="DK119" s="782"/>
      <c r="DL119" s="783">
        <v>13688</v>
      </c>
      <c r="DM119" s="781"/>
      <c r="DN119" s="781"/>
      <c r="DO119" s="781"/>
      <c r="DP119" s="782"/>
      <c r="DQ119" s="783">
        <v>15910</v>
      </c>
      <c r="DR119" s="781"/>
      <c r="DS119" s="781"/>
      <c r="DT119" s="781"/>
      <c r="DU119" s="782"/>
      <c r="DV119" s="869">
        <v>0.9</v>
      </c>
      <c r="DW119" s="870"/>
      <c r="DX119" s="870"/>
      <c r="DY119" s="870"/>
      <c r="DZ119" s="871"/>
    </row>
    <row r="120" spans="1:130" s="199" customFormat="1" ht="26.25" customHeight="1" x14ac:dyDescent="0.15">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2113463</v>
      </c>
      <c r="BR120" s="863"/>
      <c r="BS120" s="863"/>
      <c r="BT120" s="863"/>
      <c r="BU120" s="863"/>
      <c r="BV120" s="863">
        <v>2324555</v>
      </c>
      <c r="BW120" s="863"/>
      <c r="BX120" s="863"/>
      <c r="BY120" s="863"/>
      <c r="BZ120" s="863"/>
      <c r="CA120" s="863">
        <v>2280236</v>
      </c>
      <c r="CB120" s="863"/>
      <c r="CC120" s="863"/>
      <c r="CD120" s="863"/>
      <c r="CE120" s="863"/>
      <c r="CF120" s="887">
        <v>125.2</v>
      </c>
      <c r="CG120" s="888"/>
      <c r="CH120" s="888"/>
      <c r="CI120" s="888"/>
      <c r="CJ120" s="888"/>
      <c r="CK120" s="889" t="s">
        <v>438</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1216665</v>
      </c>
      <c r="DH120" s="863"/>
      <c r="DI120" s="863"/>
      <c r="DJ120" s="863"/>
      <c r="DK120" s="863"/>
      <c r="DL120" s="863">
        <v>1175023</v>
      </c>
      <c r="DM120" s="863"/>
      <c r="DN120" s="863"/>
      <c r="DO120" s="863"/>
      <c r="DP120" s="863"/>
      <c r="DQ120" s="863">
        <v>1083762</v>
      </c>
      <c r="DR120" s="863"/>
      <c r="DS120" s="863"/>
      <c r="DT120" s="863"/>
      <c r="DU120" s="863"/>
      <c r="DV120" s="864">
        <v>59.5</v>
      </c>
      <c r="DW120" s="864"/>
      <c r="DX120" s="864"/>
      <c r="DY120" s="864"/>
      <c r="DZ120" s="865"/>
    </row>
    <row r="121" spans="1:130" s="199" customFormat="1" ht="26.25" customHeight="1" x14ac:dyDescent="0.15">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55301</v>
      </c>
      <c r="BR121" s="835"/>
      <c r="BS121" s="835"/>
      <c r="BT121" s="835"/>
      <c r="BU121" s="835"/>
      <c r="BV121" s="835">
        <v>43857</v>
      </c>
      <c r="BW121" s="835"/>
      <c r="BX121" s="835"/>
      <c r="BY121" s="835"/>
      <c r="BZ121" s="835"/>
      <c r="CA121" s="835">
        <v>32181</v>
      </c>
      <c r="CB121" s="835"/>
      <c r="CC121" s="835"/>
      <c r="CD121" s="835"/>
      <c r="CE121" s="835"/>
      <c r="CF121" s="896">
        <v>1.8</v>
      </c>
      <c r="CG121" s="897"/>
      <c r="CH121" s="897"/>
      <c r="CI121" s="897"/>
      <c r="CJ121" s="897"/>
      <c r="CK121" s="890"/>
      <c r="CL121" s="876"/>
      <c r="CM121" s="876"/>
      <c r="CN121" s="876"/>
      <c r="CO121" s="877"/>
      <c r="CP121" s="856" t="s">
        <v>382</v>
      </c>
      <c r="CQ121" s="857"/>
      <c r="CR121" s="857"/>
      <c r="CS121" s="857"/>
      <c r="CT121" s="857"/>
      <c r="CU121" s="857"/>
      <c r="CV121" s="857"/>
      <c r="CW121" s="857"/>
      <c r="CX121" s="857"/>
      <c r="CY121" s="857"/>
      <c r="CZ121" s="857"/>
      <c r="DA121" s="857"/>
      <c r="DB121" s="857"/>
      <c r="DC121" s="857"/>
      <c r="DD121" s="857"/>
      <c r="DE121" s="857"/>
      <c r="DF121" s="858"/>
      <c r="DG121" s="834">
        <v>16385</v>
      </c>
      <c r="DH121" s="835"/>
      <c r="DI121" s="835"/>
      <c r="DJ121" s="835"/>
      <c r="DK121" s="835"/>
      <c r="DL121" s="835">
        <v>24326</v>
      </c>
      <c r="DM121" s="835"/>
      <c r="DN121" s="835"/>
      <c r="DO121" s="835"/>
      <c r="DP121" s="835"/>
      <c r="DQ121" s="835">
        <v>52565</v>
      </c>
      <c r="DR121" s="835"/>
      <c r="DS121" s="835"/>
      <c r="DT121" s="835"/>
      <c r="DU121" s="835"/>
      <c r="DV121" s="812">
        <v>2.9</v>
      </c>
      <c r="DW121" s="812"/>
      <c r="DX121" s="812"/>
      <c r="DY121" s="812"/>
      <c r="DZ121" s="813"/>
    </row>
    <row r="122" spans="1:130" s="199" customFormat="1" ht="26.25" customHeight="1" x14ac:dyDescent="0.15">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4458902</v>
      </c>
      <c r="BR122" s="866"/>
      <c r="BS122" s="866"/>
      <c r="BT122" s="866"/>
      <c r="BU122" s="866"/>
      <c r="BV122" s="866">
        <v>4347587</v>
      </c>
      <c r="BW122" s="866"/>
      <c r="BX122" s="866"/>
      <c r="BY122" s="866"/>
      <c r="BZ122" s="866"/>
      <c r="CA122" s="866">
        <v>4236508</v>
      </c>
      <c r="CB122" s="866"/>
      <c r="CC122" s="866"/>
      <c r="CD122" s="866"/>
      <c r="CE122" s="866"/>
      <c r="CF122" s="867">
        <v>232.7</v>
      </c>
      <c r="CG122" s="868"/>
      <c r="CH122" s="868"/>
      <c r="CI122" s="868"/>
      <c r="CJ122" s="868"/>
      <c r="CK122" s="890"/>
      <c r="CL122" s="876"/>
      <c r="CM122" s="876"/>
      <c r="CN122" s="876"/>
      <c r="CO122" s="877"/>
      <c r="CP122" s="856" t="s">
        <v>385</v>
      </c>
      <c r="CQ122" s="857"/>
      <c r="CR122" s="857"/>
      <c r="CS122" s="857"/>
      <c r="CT122" s="857"/>
      <c r="CU122" s="857"/>
      <c r="CV122" s="857"/>
      <c r="CW122" s="857"/>
      <c r="CX122" s="857"/>
      <c r="CY122" s="857"/>
      <c r="CZ122" s="857"/>
      <c r="DA122" s="857"/>
      <c r="DB122" s="857"/>
      <c r="DC122" s="857"/>
      <c r="DD122" s="857"/>
      <c r="DE122" s="857"/>
      <c r="DF122" s="858"/>
      <c r="DG122" s="834">
        <v>2346</v>
      </c>
      <c r="DH122" s="835"/>
      <c r="DI122" s="835"/>
      <c r="DJ122" s="835"/>
      <c r="DK122" s="835"/>
      <c r="DL122" s="835">
        <v>2223</v>
      </c>
      <c r="DM122" s="835"/>
      <c r="DN122" s="835"/>
      <c r="DO122" s="835"/>
      <c r="DP122" s="835"/>
      <c r="DQ122" s="835">
        <v>1663</v>
      </c>
      <c r="DR122" s="835"/>
      <c r="DS122" s="835"/>
      <c r="DT122" s="835"/>
      <c r="DU122" s="835"/>
      <c r="DV122" s="812">
        <v>0.1</v>
      </c>
      <c r="DW122" s="812"/>
      <c r="DX122" s="812"/>
      <c r="DY122" s="812"/>
      <c r="DZ122" s="813"/>
    </row>
    <row r="123" spans="1:130" s="199" customFormat="1" ht="26.25" customHeight="1" x14ac:dyDescent="0.15">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442</v>
      </c>
      <c r="BP123" s="899"/>
      <c r="BQ123" s="853">
        <v>6627666</v>
      </c>
      <c r="BR123" s="854"/>
      <c r="BS123" s="854"/>
      <c r="BT123" s="854"/>
      <c r="BU123" s="854"/>
      <c r="BV123" s="854">
        <v>6715999</v>
      </c>
      <c r="BW123" s="854"/>
      <c r="BX123" s="854"/>
      <c r="BY123" s="854"/>
      <c r="BZ123" s="854"/>
      <c r="CA123" s="854">
        <v>6548925</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x14ac:dyDescent="0.2">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113</v>
      </c>
      <c r="BR124" s="852"/>
      <c r="BS124" s="852"/>
      <c r="BT124" s="852"/>
      <c r="BU124" s="852"/>
      <c r="BV124" s="852" t="s">
        <v>113</v>
      </c>
      <c r="BW124" s="852"/>
      <c r="BX124" s="852"/>
      <c r="BY124" s="852"/>
      <c r="BZ124" s="852"/>
      <c r="CA124" s="852" t="s">
        <v>113</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1712</v>
      </c>
      <c r="AB126" s="798"/>
      <c r="AC126" s="798"/>
      <c r="AD126" s="798"/>
      <c r="AE126" s="799"/>
      <c r="AF126" s="800">
        <v>1604</v>
      </c>
      <c r="AG126" s="798"/>
      <c r="AH126" s="798"/>
      <c r="AI126" s="798"/>
      <c r="AJ126" s="799"/>
      <c r="AK126" s="800">
        <v>1667</v>
      </c>
      <c r="AL126" s="798"/>
      <c r="AM126" s="798"/>
      <c r="AN126" s="798"/>
      <c r="AO126" s="799"/>
      <c r="AP126" s="845">
        <v>0.1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13741</v>
      </c>
      <c r="AB128" s="819"/>
      <c r="AC128" s="819"/>
      <c r="AD128" s="819"/>
      <c r="AE128" s="820"/>
      <c r="AF128" s="821">
        <v>13409</v>
      </c>
      <c r="AG128" s="819"/>
      <c r="AH128" s="819"/>
      <c r="AI128" s="819"/>
      <c r="AJ128" s="820"/>
      <c r="AK128" s="821">
        <v>13409</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2192833</v>
      </c>
      <c r="AB129" s="798"/>
      <c r="AC129" s="798"/>
      <c r="AD129" s="798"/>
      <c r="AE129" s="799"/>
      <c r="AF129" s="800">
        <v>2254541</v>
      </c>
      <c r="AG129" s="798"/>
      <c r="AH129" s="798"/>
      <c r="AI129" s="798"/>
      <c r="AJ129" s="799"/>
      <c r="AK129" s="800">
        <v>2225698</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415790</v>
      </c>
      <c r="AB130" s="798"/>
      <c r="AC130" s="798"/>
      <c r="AD130" s="798"/>
      <c r="AE130" s="799"/>
      <c r="AF130" s="800">
        <v>406981</v>
      </c>
      <c r="AG130" s="798"/>
      <c r="AH130" s="798"/>
      <c r="AI130" s="798"/>
      <c r="AJ130" s="799"/>
      <c r="AK130" s="800">
        <v>405112</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6.6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1777043</v>
      </c>
      <c r="AB131" s="781"/>
      <c r="AC131" s="781"/>
      <c r="AD131" s="781"/>
      <c r="AE131" s="782"/>
      <c r="AF131" s="783">
        <v>1847560</v>
      </c>
      <c r="AG131" s="781"/>
      <c r="AH131" s="781"/>
      <c r="AI131" s="781"/>
      <c r="AJ131" s="782"/>
      <c r="AK131" s="783">
        <v>1820586</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t="s">
        <v>113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5.3473663829999998</v>
      </c>
      <c r="AB132" s="761"/>
      <c r="AC132" s="761"/>
      <c r="AD132" s="761"/>
      <c r="AE132" s="762"/>
      <c r="AF132" s="763">
        <v>6.9894347139999997</v>
      </c>
      <c r="AG132" s="761"/>
      <c r="AH132" s="761"/>
      <c r="AI132" s="761"/>
      <c r="AJ132" s="762"/>
      <c r="AK132" s="763">
        <v>7.5108234380000001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7.5</v>
      </c>
      <c r="AB133" s="740"/>
      <c r="AC133" s="740"/>
      <c r="AD133" s="740"/>
      <c r="AE133" s="741"/>
      <c r="AF133" s="739">
        <v>6.5</v>
      </c>
      <c r="AG133" s="740"/>
      <c r="AH133" s="740"/>
      <c r="AI133" s="740"/>
      <c r="AJ133" s="741"/>
      <c r="AK133" s="739">
        <v>6.6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abSelected="1"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2" t="s">
        <v>470</v>
      </c>
      <c r="L7" s="256"/>
      <c r="M7" s="257" t="s">
        <v>471</v>
      </c>
      <c r="N7" s="258"/>
    </row>
    <row r="8" spans="1:16" x14ac:dyDescent="0.15">
      <c r="A8" s="250"/>
      <c r="B8" s="246"/>
      <c r="C8" s="246"/>
      <c r="D8" s="246"/>
      <c r="E8" s="246"/>
      <c r="F8" s="246"/>
      <c r="G8" s="259"/>
      <c r="H8" s="260"/>
      <c r="I8" s="260"/>
      <c r="J8" s="261"/>
      <c r="K8" s="1153"/>
      <c r="L8" s="262" t="s">
        <v>472</v>
      </c>
      <c r="M8" s="263" t="s">
        <v>473</v>
      </c>
      <c r="N8" s="264" t="s">
        <v>474</v>
      </c>
    </row>
    <row r="9" spans="1:16" x14ac:dyDescent="0.15">
      <c r="A9" s="250"/>
      <c r="B9" s="246"/>
      <c r="C9" s="246"/>
      <c r="D9" s="246"/>
      <c r="E9" s="246"/>
      <c r="F9" s="246"/>
      <c r="G9" s="1166" t="s">
        <v>475</v>
      </c>
      <c r="H9" s="1167"/>
      <c r="I9" s="1167"/>
      <c r="J9" s="1168"/>
      <c r="K9" s="265">
        <v>479694</v>
      </c>
      <c r="L9" s="266">
        <v>96849</v>
      </c>
      <c r="M9" s="267">
        <v>160295</v>
      </c>
      <c r="N9" s="268">
        <v>-39.6</v>
      </c>
    </row>
    <row r="10" spans="1:16" x14ac:dyDescent="0.15">
      <c r="A10" s="250"/>
      <c r="B10" s="246"/>
      <c r="C10" s="246"/>
      <c r="D10" s="246"/>
      <c r="E10" s="246"/>
      <c r="F10" s="246"/>
      <c r="G10" s="1166" t="s">
        <v>476</v>
      </c>
      <c r="H10" s="1167"/>
      <c r="I10" s="1167"/>
      <c r="J10" s="1168"/>
      <c r="K10" s="269">
        <v>69659</v>
      </c>
      <c r="L10" s="270">
        <v>14064</v>
      </c>
      <c r="M10" s="271">
        <v>18795</v>
      </c>
      <c r="N10" s="272">
        <v>-25.2</v>
      </c>
    </row>
    <row r="11" spans="1:16" ht="13.5" customHeight="1" x14ac:dyDescent="0.15">
      <c r="A11" s="250"/>
      <c r="B11" s="246"/>
      <c r="C11" s="246"/>
      <c r="D11" s="246"/>
      <c r="E11" s="246"/>
      <c r="F11" s="246"/>
      <c r="G11" s="1166" t="s">
        <v>477</v>
      </c>
      <c r="H11" s="1167"/>
      <c r="I11" s="1167"/>
      <c r="J11" s="1168"/>
      <c r="K11" s="269">
        <v>107466</v>
      </c>
      <c r="L11" s="270">
        <v>21697</v>
      </c>
      <c r="M11" s="271">
        <v>26340</v>
      </c>
      <c r="N11" s="272">
        <v>-17.600000000000001</v>
      </c>
    </row>
    <row r="12" spans="1:16" ht="13.5" customHeight="1" x14ac:dyDescent="0.15">
      <c r="A12" s="250"/>
      <c r="B12" s="246"/>
      <c r="C12" s="246"/>
      <c r="D12" s="246"/>
      <c r="E12" s="246"/>
      <c r="F12" s="246"/>
      <c r="G12" s="1166" t="s">
        <v>478</v>
      </c>
      <c r="H12" s="1167"/>
      <c r="I12" s="1167"/>
      <c r="J12" s="1168"/>
      <c r="K12" s="269" t="s">
        <v>479</v>
      </c>
      <c r="L12" s="270" t="s">
        <v>479</v>
      </c>
      <c r="M12" s="271">
        <v>1514</v>
      </c>
      <c r="N12" s="272" t="s">
        <v>479</v>
      </c>
    </row>
    <row r="13" spans="1:16" ht="13.5" customHeight="1" x14ac:dyDescent="0.15">
      <c r="A13" s="250"/>
      <c r="B13" s="246"/>
      <c r="C13" s="246"/>
      <c r="D13" s="246"/>
      <c r="E13" s="246"/>
      <c r="F13" s="246"/>
      <c r="G13" s="1166" t="s">
        <v>480</v>
      </c>
      <c r="H13" s="1167"/>
      <c r="I13" s="1167"/>
      <c r="J13" s="1168"/>
      <c r="K13" s="269" t="s">
        <v>479</v>
      </c>
      <c r="L13" s="270" t="s">
        <v>479</v>
      </c>
      <c r="M13" s="271" t="s">
        <v>479</v>
      </c>
      <c r="N13" s="272" t="s">
        <v>479</v>
      </c>
    </row>
    <row r="14" spans="1:16" ht="13.5" customHeight="1" x14ac:dyDescent="0.15">
      <c r="A14" s="250"/>
      <c r="B14" s="246"/>
      <c r="C14" s="246"/>
      <c r="D14" s="246"/>
      <c r="E14" s="246"/>
      <c r="F14" s="246"/>
      <c r="G14" s="1166" t="s">
        <v>481</v>
      </c>
      <c r="H14" s="1167"/>
      <c r="I14" s="1167"/>
      <c r="J14" s="1168"/>
      <c r="K14" s="269">
        <v>35686</v>
      </c>
      <c r="L14" s="270">
        <v>7205</v>
      </c>
      <c r="M14" s="271">
        <v>7022</v>
      </c>
      <c r="N14" s="272">
        <v>2.6</v>
      </c>
    </row>
    <row r="15" spans="1:16" ht="13.5" customHeight="1" x14ac:dyDescent="0.15">
      <c r="A15" s="250"/>
      <c r="B15" s="246"/>
      <c r="C15" s="246"/>
      <c r="D15" s="246"/>
      <c r="E15" s="246"/>
      <c r="F15" s="246"/>
      <c r="G15" s="1166" t="s">
        <v>482</v>
      </c>
      <c r="H15" s="1167"/>
      <c r="I15" s="1167"/>
      <c r="J15" s="1168"/>
      <c r="K15" s="269">
        <v>6233</v>
      </c>
      <c r="L15" s="270">
        <v>1258</v>
      </c>
      <c r="M15" s="271">
        <v>5072</v>
      </c>
      <c r="N15" s="272">
        <v>-75.2</v>
      </c>
    </row>
    <row r="16" spans="1:16" x14ac:dyDescent="0.15">
      <c r="A16" s="250"/>
      <c r="B16" s="246"/>
      <c r="C16" s="246"/>
      <c r="D16" s="246"/>
      <c r="E16" s="246"/>
      <c r="F16" s="246"/>
      <c r="G16" s="1169" t="s">
        <v>483</v>
      </c>
      <c r="H16" s="1170"/>
      <c r="I16" s="1170"/>
      <c r="J16" s="1171"/>
      <c r="K16" s="270">
        <v>-79396</v>
      </c>
      <c r="L16" s="270">
        <v>-16030</v>
      </c>
      <c r="M16" s="271">
        <v>-16946</v>
      </c>
      <c r="N16" s="272">
        <v>-5.4</v>
      </c>
    </row>
    <row r="17" spans="1:16" x14ac:dyDescent="0.15">
      <c r="A17" s="250"/>
      <c r="B17" s="246"/>
      <c r="C17" s="246"/>
      <c r="D17" s="246"/>
      <c r="E17" s="246"/>
      <c r="F17" s="246"/>
      <c r="G17" s="1169" t="s">
        <v>172</v>
      </c>
      <c r="H17" s="1170"/>
      <c r="I17" s="1170"/>
      <c r="J17" s="1171"/>
      <c r="K17" s="270">
        <v>619342</v>
      </c>
      <c r="L17" s="270">
        <v>125044</v>
      </c>
      <c r="M17" s="271">
        <v>202093</v>
      </c>
      <c r="N17" s="272">
        <v>-38.1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63" t="s">
        <v>488</v>
      </c>
      <c r="H21" s="1164"/>
      <c r="I21" s="1164"/>
      <c r="J21" s="1165"/>
      <c r="K21" s="282">
        <v>9.89</v>
      </c>
      <c r="L21" s="283">
        <v>18.46</v>
      </c>
      <c r="M21" s="284">
        <v>-8.57</v>
      </c>
      <c r="N21" s="251"/>
      <c r="O21" s="285"/>
      <c r="P21" s="281"/>
    </row>
    <row r="22" spans="1:16" s="286" customFormat="1" x14ac:dyDescent="0.15">
      <c r="A22" s="281"/>
      <c r="B22" s="251"/>
      <c r="C22" s="251"/>
      <c r="D22" s="251"/>
      <c r="E22" s="251"/>
      <c r="F22" s="251"/>
      <c r="G22" s="1163" t="s">
        <v>489</v>
      </c>
      <c r="H22" s="1164"/>
      <c r="I22" s="1164"/>
      <c r="J22" s="1165"/>
      <c r="K22" s="287">
        <v>90.2</v>
      </c>
      <c r="L22" s="288">
        <v>94.7</v>
      </c>
      <c r="M22" s="289">
        <v>-4.5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2" t="s">
        <v>470</v>
      </c>
      <c r="L30" s="256"/>
      <c r="M30" s="257" t="s">
        <v>471</v>
      </c>
      <c r="N30" s="258"/>
    </row>
    <row r="31" spans="1:16" x14ac:dyDescent="0.15">
      <c r="A31" s="250"/>
      <c r="B31" s="246"/>
      <c r="C31" s="246"/>
      <c r="D31" s="246"/>
      <c r="E31" s="246"/>
      <c r="F31" s="246"/>
      <c r="G31" s="259"/>
      <c r="H31" s="260"/>
      <c r="I31" s="260"/>
      <c r="J31" s="261"/>
      <c r="K31" s="1153"/>
      <c r="L31" s="262" t="s">
        <v>472</v>
      </c>
      <c r="M31" s="263" t="s">
        <v>473</v>
      </c>
      <c r="N31" s="264" t="s">
        <v>474</v>
      </c>
    </row>
    <row r="32" spans="1:16" ht="27" customHeight="1" x14ac:dyDescent="0.15">
      <c r="A32" s="250"/>
      <c r="B32" s="246"/>
      <c r="C32" s="246"/>
      <c r="D32" s="246"/>
      <c r="E32" s="246"/>
      <c r="F32" s="246"/>
      <c r="G32" s="1154" t="s">
        <v>493</v>
      </c>
      <c r="H32" s="1155"/>
      <c r="I32" s="1155"/>
      <c r="J32" s="1156"/>
      <c r="K32" s="296">
        <v>443722</v>
      </c>
      <c r="L32" s="296">
        <v>89587</v>
      </c>
      <c r="M32" s="297">
        <v>103357</v>
      </c>
      <c r="N32" s="298">
        <v>-13.3</v>
      </c>
    </row>
    <row r="33" spans="1:16" ht="13.5" customHeight="1" x14ac:dyDescent="0.15">
      <c r="A33" s="250"/>
      <c r="B33" s="246"/>
      <c r="C33" s="246"/>
      <c r="D33" s="246"/>
      <c r="E33" s="246"/>
      <c r="F33" s="246"/>
      <c r="G33" s="1154" t="s">
        <v>494</v>
      </c>
      <c r="H33" s="1155"/>
      <c r="I33" s="1155"/>
      <c r="J33" s="1156"/>
      <c r="K33" s="296" t="s">
        <v>479</v>
      </c>
      <c r="L33" s="296" t="s">
        <v>479</v>
      </c>
      <c r="M33" s="297" t="s">
        <v>479</v>
      </c>
      <c r="N33" s="298" t="s">
        <v>479</v>
      </c>
    </row>
    <row r="34" spans="1:16" ht="27" customHeight="1" x14ac:dyDescent="0.15">
      <c r="A34" s="250"/>
      <c r="B34" s="246"/>
      <c r="C34" s="246"/>
      <c r="D34" s="246"/>
      <c r="E34" s="246"/>
      <c r="F34" s="246"/>
      <c r="G34" s="1154" t="s">
        <v>495</v>
      </c>
      <c r="H34" s="1155"/>
      <c r="I34" s="1155"/>
      <c r="J34" s="1156"/>
      <c r="K34" s="296" t="s">
        <v>479</v>
      </c>
      <c r="L34" s="296" t="s">
        <v>479</v>
      </c>
      <c r="M34" s="297" t="s">
        <v>479</v>
      </c>
      <c r="N34" s="298" t="s">
        <v>479</v>
      </c>
    </row>
    <row r="35" spans="1:16" ht="27" customHeight="1" x14ac:dyDescent="0.15">
      <c r="A35" s="250"/>
      <c r="B35" s="246"/>
      <c r="C35" s="246"/>
      <c r="D35" s="246"/>
      <c r="E35" s="246"/>
      <c r="F35" s="246"/>
      <c r="G35" s="1154" t="s">
        <v>496</v>
      </c>
      <c r="H35" s="1155"/>
      <c r="I35" s="1155"/>
      <c r="J35" s="1156"/>
      <c r="K35" s="296">
        <v>94720</v>
      </c>
      <c r="L35" s="296">
        <v>19124</v>
      </c>
      <c r="M35" s="297">
        <v>28799</v>
      </c>
      <c r="N35" s="298">
        <v>-33.6</v>
      </c>
    </row>
    <row r="36" spans="1:16" ht="27" customHeight="1" x14ac:dyDescent="0.15">
      <c r="A36" s="250"/>
      <c r="B36" s="246"/>
      <c r="C36" s="246"/>
      <c r="D36" s="246"/>
      <c r="E36" s="246"/>
      <c r="F36" s="246"/>
      <c r="G36" s="1154" t="s">
        <v>497</v>
      </c>
      <c r="H36" s="1155"/>
      <c r="I36" s="1155"/>
      <c r="J36" s="1156"/>
      <c r="K36" s="296">
        <v>15153</v>
      </c>
      <c r="L36" s="296">
        <v>3059</v>
      </c>
      <c r="M36" s="297">
        <v>4510</v>
      </c>
      <c r="N36" s="298">
        <v>-32.200000000000003</v>
      </c>
    </row>
    <row r="37" spans="1:16" ht="13.5" customHeight="1" x14ac:dyDescent="0.15">
      <c r="A37" s="250"/>
      <c r="B37" s="246"/>
      <c r="C37" s="246"/>
      <c r="D37" s="246"/>
      <c r="E37" s="246"/>
      <c r="F37" s="246"/>
      <c r="G37" s="1154" t="s">
        <v>498</v>
      </c>
      <c r="H37" s="1155"/>
      <c r="I37" s="1155"/>
      <c r="J37" s="1156"/>
      <c r="K37" s="296">
        <v>1667</v>
      </c>
      <c r="L37" s="296">
        <v>337</v>
      </c>
      <c r="M37" s="297">
        <v>1276</v>
      </c>
      <c r="N37" s="298">
        <v>-73.599999999999994</v>
      </c>
    </row>
    <row r="38" spans="1:16" ht="27" customHeight="1" x14ac:dyDescent="0.15">
      <c r="A38" s="250"/>
      <c r="B38" s="246"/>
      <c r="C38" s="246"/>
      <c r="D38" s="246"/>
      <c r="E38" s="246"/>
      <c r="F38" s="246"/>
      <c r="G38" s="1157" t="s">
        <v>499</v>
      </c>
      <c r="H38" s="1158"/>
      <c r="I38" s="1158"/>
      <c r="J38" s="1159"/>
      <c r="K38" s="299" t="s">
        <v>479</v>
      </c>
      <c r="L38" s="299" t="s">
        <v>479</v>
      </c>
      <c r="M38" s="300">
        <v>40</v>
      </c>
      <c r="N38" s="301" t="s">
        <v>479</v>
      </c>
      <c r="O38" s="295"/>
    </row>
    <row r="39" spans="1:16" x14ac:dyDescent="0.15">
      <c r="A39" s="250"/>
      <c r="B39" s="246"/>
      <c r="C39" s="246"/>
      <c r="D39" s="246"/>
      <c r="E39" s="246"/>
      <c r="F39" s="246"/>
      <c r="G39" s="1157" t="s">
        <v>500</v>
      </c>
      <c r="H39" s="1158"/>
      <c r="I39" s="1158"/>
      <c r="J39" s="1159"/>
      <c r="K39" s="302">
        <v>-13409</v>
      </c>
      <c r="L39" s="302">
        <v>-2707</v>
      </c>
      <c r="M39" s="303">
        <v>-3340</v>
      </c>
      <c r="N39" s="304">
        <v>-19</v>
      </c>
      <c r="O39" s="295"/>
    </row>
    <row r="40" spans="1:16" ht="27" customHeight="1" x14ac:dyDescent="0.15">
      <c r="A40" s="250"/>
      <c r="B40" s="246"/>
      <c r="C40" s="246"/>
      <c r="D40" s="246"/>
      <c r="E40" s="246"/>
      <c r="F40" s="246"/>
      <c r="G40" s="1154" t="s">
        <v>501</v>
      </c>
      <c r="H40" s="1155"/>
      <c r="I40" s="1155"/>
      <c r="J40" s="1156"/>
      <c r="K40" s="302">
        <v>-405112</v>
      </c>
      <c r="L40" s="302">
        <v>-81791</v>
      </c>
      <c r="M40" s="303">
        <v>-104131</v>
      </c>
      <c r="N40" s="304">
        <v>-21.5</v>
      </c>
      <c r="O40" s="295"/>
    </row>
    <row r="41" spans="1:16" x14ac:dyDescent="0.15">
      <c r="A41" s="250"/>
      <c r="B41" s="246"/>
      <c r="C41" s="246"/>
      <c r="D41" s="246"/>
      <c r="E41" s="246"/>
      <c r="F41" s="246"/>
      <c r="G41" s="1160" t="s">
        <v>283</v>
      </c>
      <c r="H41" s="1161"/>
      <c r="I41" s="1161"/>
      <c r="J41" s="1162"/>
      <c r="K41" s="296">
        <v>136741</v>
      </c>
      <c r="L41" s="302">
        <v>27608</v>
      </c>
      <c r="M41" s="303">
        <v>30511</v>
      </c>
      <c r="N41" s="304">
        <v>-9.5</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47" t="s">
        <v>470</v>
      </c>
      <c r="J49" s="1149" t="s">
        <v>505</v>
      </c>
      <c r="K49" s="1150"/>
      <c r="L49" s="1150"/>
      <c r="M49" s="1150"/>
      <c r="N49" s="1151"/>
    </row>
    <row r="50" spans="1:14" x14ac:dyDescent="0.15">
      <c r="A50" s="250"/>
      <c r="B50" s="246"/>
      <c r="C50" s="246"/>
      <c r="D50" s="246"/>
      <c r="E50" s="246"/>
      <c r="F50" s="246"/>
      <c r="G50" s="314"/>
      <c r="H50" s="315"/>
      <c r="I50" s="1148"/>
      <c r="J50" s="316" t="s">
        <v>506</v>
      </c>
      <c r="K50" s="317" t="s">
        <v>507</v>
      </c>
      <c r="L50" s="318" t="s">
        <v>508</v>
      </c>
      <c r="M50" s="319" t="s">
        <v>509</v>
      </c>
      <c r="N50" s="320" t="s">
        <v>510</v>
      </c>
    </row>
    <row r="51" spans="1:14" x14ac:dyDescent="0.15">
      <c r="A51" s="250"/>
      <c r="B51" s="246"/>
      <c r="C51" s="246"/>
      <c r="D51" s="246"/>
      <c r="E51" s="246"/>
      <c r="F51" s="246"/>
      <c r="G51" s="312" t="s">
        <v>511</v>
      </c>
      <c r="H51" s="313"/>
      <c r="I51" s="321">
        <v>795876</v>
      </c>
      <c r="J51" s="322">
        <v>150449</v>
      </c>
      <c r="K51" s="323">
        <v>-30.8</v>
      </c>
      <c r="L51" s="324">
        <v>94828</v>
      </c>
      <c r="M51" s="325">
        <v>3.1</v>
      </c>
      <c r="N51" s="326">
        <v>-33.9</v>
      </c>
    </row>
    <row r="52" spans="1:14" x14ac:dyDescent="0.15">
      <c r="A52" s="250"/>
      <c r="B52" s="246"/>
      <c r="C52" s="246"/>
      <c r="D52" s="246"/>
      <c r="E52" s="246"/>
      <c r="F52" s="246"/>
      <c r="G52" s="327"/>
      <c r="H52" s="328" t="s">
        <v>512</v>
      </c>
      <c r="I52" s="329">
        <v>488312</v>
      </c>
      <c r="J52" s="330">
        <v>92309</v>
      </c>
      <c r="K52" s="331">
        <v>12.2</v>
      </c>
      <c r="L52" s="332">
        <v>55133</v>
      </c>
      <c r="M52" s="333">
        <v>4.9000000000000004</v>
      </c>
      <c r="N52" s="334">
        <v>7.3</v>
      </c>
    </row>
    <row r="53" spans="1:14" x14ac:dyDescent="0.15">
      <c r="A53" s="250"/>
      <c r="B53" s="246"/>
      <c r="C53" s="246"/>
      <c r="D53" s="246"/>
      <c r="E53" s="246"/>
      <c r="F53" s="246"/>
      <c r="G53" s="312" t="s">
        <v>513</v>
      </c>
      <c r="H53" s="313"/>
      <c r="I53" s="321">
        <v>959667</v>
      </c>
      <c r="J53" s="322">
        <v>183038</v>
      </c>
      <c r="K53" s="323">
        <v>21.7</v>
      </c>
      <c r="L53" s="324">
        <v>119674</v>
      </c>
      <c r="M53" s="325">
        <v>26.2</v>
      </c>
      <c r="N53" s="326">
        <v>-4.5</v>
      </c>
    </row>
    <row r="54" spans="1:14" x14ac:dyDescent="0.15">
      <c r="A54" s="250"/>
      <c r="B54" s="246"/>
      <c r="C54" s="246"/>
      <c r="D54" s="246"/>
      <c r="E54" s="246"/>
      <c r="F54" s="246"/>
      <c r="G54" s="327"/>
      <c r="H54" s="328" t="s">
        <v>512</v>
      </c>
      <c r="I54" s="329">
        <v>540526</v>
      </c>
      <c r="J54" s="330">
        <v>103095</v>
      </c>
      <c r="K54" s="331">
        <v>11.7</v>
      </c>
      <c r="L54" s="332">
        <v>57803</v>
      </c>
      <c r="M54" s="333">
        <v>4.8</v>
      </c>
      <c r="N54" s="334">
        <v>6.9</v>
      </c>
    </row>
    <row r="55" spans="1:14" x14ac:dyDescent="0.15">
      <c r="A55" s="250"/>
      <c r="B55" s="246"/>
      <c r="C55" s="246"/>
      <c r="D55" s="246"/>
      <c r="E55" s="246"/>
      <c r="F55" s="246"/>
      <c r="G55" s="312" t="s">
        <v>514</v>
      </c>
      <c r="H55" s="313"/>
      <c r="I55" s="321">
        <v>744385</v>
      </c>
      <c r="J55" s="322">
        <v>144401</v>
      </c>
      <c r="K55" s="323">
        <v>-21.1</v>
      </c>
      <c r="L55" s="324">
        <v>119685</v>
      </c>
      <c r="M55" s="325">
        <v>0</v>
      </c>
      <c r="N55" s="326">
        <v>-21.1</v>
      </c>
    </row>
    <row r="56" spans="1:14" x14ac:dyDescent="0.15">
      <c r="A56" s="250"/>
      <c r="B56" s="246"/>
      <c r="C56" s="246"/>
      <c r="D56" s="246"/>
      <c r="E56" s="246"/>
      <c r="F56" s="246"/>
      <c r="G56" s="327"/>
      <c r="H56" s="328" t="s">
        <v>512</v>
      </c>
      <c r="I56" s="329">
        <v>304384</v>
      </c>
      <c r="J56" s="330">
        <v>59046</v>
      </c>
      <c r="K56" s="331">
        <v>-42.7</v>
      </c>
      <c r="L56" s="332">
        <v>68464</v>
      </c>
      <c r="M56" s="333">
        <v>18.399999999999999</v>
      </c>
      <c r="N56" s="334">
        <v>-61.1</v>
      </c>
    </row>
    <row r="57" spans="1:14" x14ac:dyDescent="0.15">
      <c r="A57" s="250"/>
      <c r="B57" s="246"/>
      <c r="C57" s="246"/>
      <c r="D57" s="246"/>
      <c r="E57" s="246"/>
      <c r="F57" s="246"/>
      <c r="G57" s="312" t="s">
        <v>515</v>
      </c>
      <c r="H57" s="313"/>
      <c r="I57" s="321">
        <v>318345</v>
      </c>
      <c r="J57" s="322">
        <v>63026</v>
      </c>
      <c r="K57" s="323">
        <v>-56.4</v>
      </c>
      <c r="L57" s="324">
        <v>245039</v>
      </c>
      <c r="M57" s="325">
        <v>104.7</v>
      </c>
      <c r="N57" s="326">
        <v>-161.1</v>
      </c>
    </row>
    <row r="58" spans="1:14" x14ac:dyDescent="0.15">
      <c r="A58" s="250"/>
      <c r="B58" s="246"/>
      <c r="C58" s="246"/>
      <c r="D58" s="246"/>
      <c r="E58" s="246"/>
      <c r="F58" s="246"/>
      <c r="G58" s="327"/>
      <c r="H58" s="328" t="s">
        <v>512</v>
      </c>
      <c r="I58" s="329">
        <v>237993</v>
      </c>
      <c r="J58" s="330">
        <v>47118</v>
      </c>
      <c r="K58" s="331">
        <v>-20.2</v>
      </c>
      <c r="L58" s="332">
        <v>108922</v>
      </c>
      <c r="M58" s="333">
        <v>59.1</v>
      </c>
      <c r="N58" s="334">
        <v>-79.3</v>
      </c>
    </row>
    <row r="59" spans="1:14" x14ac:dyDescent="0.15">
      <c r="A59" s="250"/>
      <c r="B59" s="246"/>
      <c r="C59" s="246"/>
      <c r="D59" s="246"/>
      <c r="E59" s="246"/>
      <c r="F59" s="246"/>
      <c r="G59" s="312" t="s">
        <v>516</v>
      </c>
      <c r="H59" s="313"/>
      <c r="I59" s="321">
        <v>459967</v>
      </c>
      <c r="J59" s="322">
        <v>92866</v>
      </c>
      <c r="K59" s="323">
        <v>47.3</v>
      </c>
      <c r="L59" s="324">
        <v>237994</v>
      </c>
      <c r="M59" s="325">
        <v>-2.9</v>
      </c>
      <c r="N59" s="326">
        <v>50.2</v>
      </c>
    </row>
    <row r="60" spans="1:14" x14ac:dyDescent="0.15">
      <c r="A60" s="250"/>
      <c r="B60" s="246"/>
      <c r="C60" s="246"/>
      <c r="D60" s="246"/>
      <c r="E60" s="246"/>
      <c r="F60" s="246"/>
      <c r="G60" s="327"/>
      <c r="H60" s="328" t="s">
        <v>512</v>
      </c>
      <c r="I60" s="335">
        <v>254418</v>
      </c>
      <c r="J60" s="330">
        <v>51366</v>
      </c>
      <c r="K60" s="331">
        <v>9</v>
      </c>
      <c r="L60" s="332">
        <v>110361</v>
      </c>
      <c r="M60" s="333">
        <v>1.3</v>
      </c>
      <c r="N60" s="334">
        <v>7.7</v>
      </c>
    </row>
    <row r="61" spans="1:14" x14ac:dyDescent="0.15">
      <c r="A61" s="250"/>
      <c r="B61" s="246"/>
      <c r="C61" s="246"/>
      <c r="D61" s="246"/>
      <c r="E61" s="246"/>
      <c r="F61" s="246"/>
      <c r="G61" s="312" t="s">
        <v>517</v>
      </c>
      <c r="H61" s="336"/>
      <c r="I61" s="337">
        <v>655648</v>
      </c>
      <c r="J61" s="338">
        <v>126756</v>
      </c>
      <c r="K61" s="339">
        <v>-7.9</v>
      </c>
      <c r="L61" s="340">
        <v>163444</v>
      </c>
      <c r="M61" s="341">
        <v>26.2</v>
      </c>
      <c r="N61" s="326">
        <v>-34.1</v>
      </c>
    </row>
    <row r="62" spans="1:14" x14ac:dyDescent="0.15">
      <c r="A62" s="250"/>
      <c r="B62" s="246"/>
      <c r="C62" s="246"/>
      <c r="D62" s="246"/>
      <c r="E62" s="246"/>
      <c r="F62" s="246"/>
      <c r="G62" s="327"/>
      <c r="H62" s="328" t="s">
        <v>512</v>
      </c>
      <c r="I62" s="329">
        <v>365127</v>
      </c>
      <c r="J62" s="330">
        <v>70587</v>
      </c>
      <c r="K62" s="331">
        <v>-6</v>
      </c>
      <c r="L62" s="332">
        <v>80137</v>
      </c>
      <c r="M62" s="333">
        <v>17.7</v>
      </c>
      <c r="N62" s="334">
        <v>-23.7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abSelected="1"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abSelected="1"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17.96</v>
      </c>
      <c r="G47" s="12">
        <v>18.329999999999998</v>
      </c>
      <c r="H47" s="12">
        <v>18.47</v>
      </c>
      <c r="I47" s="12">
        <v>18.100000000000001</v>
      </c>
      <c r="J47" s="13">
        <v>18.47</v>
      </c>
    </row>
    <row r="48" spans="2:10" ht="57.75" customHeight="1" x14ac:dyDescent="0.15">
      <c r="B48" s="14"/>
      <c r="C48" s="1174" t="s">
        <v>4</v>
      </c>
      <c r="D48" s="1174"/>
      <c r="E48" s="1175"/>
      <c r="F48" s="15">
        <v>8.39</v>
      </c>
      <c r="G48" s="16">
        <v>9.91</v>
      </c>
      <c r="H48" s="16">
        <v>7.65</v>
      </c>
      <c r="I48" s="16">
        <v>8.5</v>
      </c>
      <c r="J48" s="17">
        <v>8.9700000000000006</v>
      </c>
    </row>
    <row r="49" spans="2:10" ht="57.75" customHeight="1" thickBot="1" x14ac:dyDescent="0.2">
      <c r="B49" s="18"/>
      <c r="C49" s="1176" t="s">
        <v>5</v>
      </c>
      <c r="D49" s="1176"/>
      <c r="E49" s="1177"/>
      <c r="F49" s="19">
        <v>11.61</v>
      </c>
      <c r="G49" s="20">
        <v>12.68</v>
      </c>
      <c r="H49" s="20">
        <v>4.3899999999999997</v>
      </c>
      <c r="I49" s="20">
        <v>8.86</v>
      </c>
      <c r="J49" s="21">
        <v>3.59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渡邊　健晴</cp:lastModifiedBy>
  <cp:lastPrinted>2018-12-03T00:14:24Z</cp:lastPrinted>
  <dcterms:created xsi:type="dcterms:W3CDTF">2018-01-24T03:47:11Z</dcterms:created>
  <dcterms:modified xsi:type="dcterms:W3CDTF">2018-12-03T00:15:00Z</dcterms:modified>
</cp:coreProperties>
</file>