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業務\財政\総務財政担当ファイル\財政関係\その他報告・文書等\Ｒ０２\02.09.04平成30年度財政状況資料集の作成について（2回目）済\02.09.11【市町村課】平成30年度財政状況資料集の作成について（2回目・確認事項）済\"/>
    </mc:Choice>
  </mc:AlternateContent>
  <xr:revisionPtr revIDLastSave="0" documentId="13_ncr:1_{924D5786-A709-46F4-8F15-F8D18B7C2BFE}"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U39" i="10" s="1"/>
  <c r="AM34" i="10"/>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<sst xmlns="http://schemas.openxmlformats.org/spreadsheetml/2006/main" count="1145" uniqueCount="598">
  <si>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</si>
  <si>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</si>
  <si>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</si>
  <si>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</si>
  <si>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</si>
  <si>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</si>
  <si>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</si>
  <si>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</si>
  <si>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</si>
  <si>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</si>
  <si>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</si>
  <si>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</si>
  <si>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</si>
  <si>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</si>
  <si>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</si>
  <si>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</si>
  <si>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</si>
  <si>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</si>
  <si>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</si>
  <si>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</si>
  <si>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</si>
  <si>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</si>
  <si>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</si>
  <si>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</si>
  <si>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</si>
  <si>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</si>
  <si>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</si>
  <si>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</si>
  <si>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</si>
  <si>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</si>
  <si>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</si>
  <si>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</si>
  <si>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</si>
  <si>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</si>
  <si>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</si>
  <si>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</si>
  <si>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</si>
  <si>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</si>
  <si>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</si>
  <si>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</si>
  <si>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</si>
  <si>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</si>
  <si>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</si>
  <si>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</si>
  <si>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</si>
  <si>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</si>
  <si>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</si>
  <si>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</si>
  <si>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</si>
  <si>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</si>
  <si>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</si>
  <si>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</si>
  <si>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</si>
  <si>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</si>
  <si>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</si>
  <si>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</si>
  <si>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</si>
  <si>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</si>
  <si>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</si>
  <si>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</si>
  <si>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</si>
  <si>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</si>
  <si>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</si>
  <si>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</si>
  <si>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</si>
  <si>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</si>
  <si>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</si>
  <si>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</si>
  <si>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</si>
  <si>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</si>
  <si>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</si>
  <si>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</si>
  <si>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</si>
  <si>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</si>
  <si>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</si>
  <si>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</si>
  <si>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</si>
  <si>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</si>
  <si>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</si>
  <si>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</si>
  <si>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</si>
  <si>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</si>
  <si>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</si>
  <si>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</si>
  <si>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</si>
  <si>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</si>
  <si>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</si>
  <si>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</si>
  <si>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</si>
  <si>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</si>
  <si>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</si>
  <si>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</si>
  <si>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</si>
  <si>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</si>
  <si>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</si>
  <si>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</si>
  <si>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</si>
  <si>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</si>
  <si>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井川町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</si>
  <si>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</si>
  <si>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</si>
  <si>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</si>
  <si>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</si>
  <si>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</si>
  <si>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</si>
  <si>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</si>
  <si>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</si>
  <si>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</si>
  <si>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</si>
  <si>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</si>
  <si>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</si>
  <si>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</si>
  <si>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</si>
  <si>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</si>
  <si>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</si>
  <si>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</si>
  <si>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</si>
  <si>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</si>
  <si>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</si>
  <si>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</si>
  <si>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</si>
  <si>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</si>
  <si>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</si>
  <si>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</si>
  <si>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</si>
  <si>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</si>
  <si>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</si>
  <si>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</si>
  <si>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</si>
  <si>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</si>
  <si>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</si>
  <si>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</si>
  <si>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</si>
  <si>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</si>
  <si>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</si>
  <si>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</si>
  <si>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</si>
  <si>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</si>
  <si>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</si>
  <si>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</si>
  <si>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</si>
  <si>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</si>
  <si>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</si>
  <si>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</si>
  <si>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</si>
  <si>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</si>
  <si>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</si>
  <si>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</si>
  <si>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</si>
  <si>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</si>
  <si>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</si>
  <si>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</si>
  <si>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</si>
  <si>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</si>
  <si>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</si>
  <si>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</si>
  <si>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</si>
  <si>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</si>
  <si>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</si>
  <si>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</si>
  <si>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</si>
  <si>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</si>
  <si>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</si>
  <si>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</si>
  <si>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</si>
  <si>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</si>
  <si>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</si>
  <si>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</si>
  <si>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</si>
  <si>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</si>
  <si>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</si>
  <si>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</si>
  <si>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</si>
  <si>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</si>
  <si>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</si>
  <si>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</si>
  <si>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</si>
  <si>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</si>
  <si>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</si>
  <si>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</si>
  <si>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</si>
  <si>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</si>
  <si>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</si>
  <si>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</si>
  <si>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</si>
  <si>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</si>
  <si>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</si>
  <si>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</si>
  <si>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</si>
  <si>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</si>
  <si>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</si>
  <si>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</si>
  <si>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</si>
  <si>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</si>
  <si>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</si>
  <si>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</si>
  <si>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</si>
  <si>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</si>
  <si>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</si>
  <si>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</si>
  <si>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</si>
  <si>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</si>
  <si>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</si>
  <si>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</si>
  <si>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</si>
  <si>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</si>
  <si>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</si>
  <si>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</si>
  <si>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</si>
  <si>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</si>
  <si>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</si>
  <si>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</si>
  <si>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</si>
  <si>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</si>
  <si>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</si>
  <si>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</si>
  <si>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</si>
  <si>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秋田県井川町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</si>
  <si>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</si>
  <si>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</si>
  <si>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</si>
  <si>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</si>
  <si>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</si>
  <si>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</si>
  <si>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</si>
  <si>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</si>
  <si>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</si>
  <si>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</si>
  <si>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</si>
  <si>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</si>
  <si>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</si>
  <si>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</si>
  <si>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</si>
  <si>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</si>
  <si>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</si>
  <si>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</si>
  <si>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</si>
  <si>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</si>
  <si>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</si>
  <si>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</si>
  <si>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</si>
  <si>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</si>
  <si>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</si>
  <si>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</si>
  <si>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</si>
  <si>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</si>
  <si>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</si>
  <si>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</si>
  <si>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</si>
  <si>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</si>
  <si>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</si>
  <si>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</si>
  <si>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</si>
  <si>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</si>
  <si>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</si>
  <si>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</si>
  <si>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</si>
  <si>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</si>
  <si>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</si>
  <si>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</si>
  <si>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</si>
  <si>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</si>
  <si>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</si>
  <si>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</si>
  <si>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</si>
  <si>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</si>
  <si>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</si>
  <si>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</si>
  <si>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</si>
  <si>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</si>
  <si>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</si>
  <si>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</si>
  <si>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</si>
  <si>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</si>
  <si>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</si>
  <si>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</si>
  <si>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</si>
  <si>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</si>
  <si>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</si>
  <si>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</si>
  <si>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</si>
  <si>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</si>
  <si>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</si>
  <si>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</si>
  <si>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</si>
  <si>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</si>
  <si>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</si>
  <si>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</si>
  <si>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</si>
  <si>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</si>
  <si>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</si>
  <si>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</si>
  <si>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</si>
  <si>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</si>
  <si>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</si>
  <si>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</si>
  <si>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</si>
  <si>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</si>
  <si>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</si>
  <si>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</si>
  <si>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</si>
  <si>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</si>
  <si>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</si>
  <si>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</si>
  <si>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</si>
  <si>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</si>
  <si>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</si>
  <si>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</si>
  <si>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</si>
  <si>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</si>
  <si>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</si>
  <si>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</si>
  <si>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</si>
  <si>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</si>
  <si>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</si>
  <si>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</si>
  <si>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</si>
  <si>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</si>
  <si>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</si>
  <si>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</si>
  <si>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</si>
  <si>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</si>
  <si>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</si>
  <si>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</si>
  <si>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</si>
  <si>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</si>
  <si>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</si>
  <si>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</si>
  <si>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</si>
  <si>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</si>
  <si>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</si>
  <si>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</si>
  <si>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</si>
  <si>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</si>
  <si>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</si>
  <si>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</si>
  <si>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</si>
  <si>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</si>
  <si>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</si>
  <si>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</si>
  <si>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</si>
  <si>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</si>
  <si>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</si>
  <si>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</si>
  <si>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</si>
  <si>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</si>
  <si>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</si>
  <si>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</si>
  <si>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</si>
  <si>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</si>
  <si>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</si>
  <si>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</si>
  <si>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</si>
  <si>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</si>
  <si>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</si>
  <si>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</si>
  <si>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</si>
  <si>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</si>
  <si>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</si>
  <si>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</si>
  <si>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</si>
  <si>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</si>
  <si>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</si>
  <si>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</si>
  <si>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</si>
  <si>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</si>
  <si>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</si>
  <si>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</si>
  <si>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秋田県井川町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</si>
  <si>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</si>
  <si>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</si>
  <si>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</si>
  <si>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</si>
  <si>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</si>
  <si>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</si>
  <si>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</si>
  <si>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</si>
  <si>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</si>
  <si>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</si>
  <si>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</si>
  <si>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</si>
  <si>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</si>
  <si>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</si>
  <si>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</si>
  <si>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</si>
  <si>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</si>
  <si>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</si>
  <si>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</si>
  <si>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</si>
  <si>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</si>
  <si>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</si>
  <si>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</si>
  <si>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</si>
  <si>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</si>
  <si>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</si>
  <si>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</si>
  <si>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</si>
  <si>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</si>
  <si>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</si>
  <si>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</si>
  <si>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</si>
  <si>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</si>
  <si>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</si>
  <si>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国民健康保険井川町診療所特別会計</t>
    <phoneticPr fontId="5"/>
  </si>
  <si>
    <t>介護保険事業特別会計</t>
    <phoneticPr fontId="5"/>
  </si>
  <si>
    <t>介護認定事業特別会計</t>
    <phoneticPr fontId="5"/>
  </si>
  <si>
    <t>介護サービス事業特別会計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</si>
  <si>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</si>
  <si>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</si>
  <si>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</si>
  <si>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</si>
  <si>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</si>
  <si>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</si>
  <si>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</si>
  <si>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</si>
  <si>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</si>
  <si>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</si>
  <si>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</si>
  <si>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</si>
  <si>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</si>
  <si>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</si>
  <si>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</si>
  <si>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</si>
  <si>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</si>
  <si>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</si>
  <si>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</si>
  <si>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</si>
  <si>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</si>
  <si>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</si>
  <si>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</si>
  <si>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</si>
  <si>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</si>
  <si>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</si>
  <si>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</si>
  <si>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</si>
  <si>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</si>
  <si>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</si>
  <si>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</si>
  <si>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</si>
  <si>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</si>
  <si>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</si>
  <si>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</si>
  <si>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</si>
  <si>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</si>
  <si>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</si>
  <si>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</si>
  <si>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</si>
  <si>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</si>
  <si>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</si>
  <si>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</si>
  <si>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</si>
  <si>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</si>
  <si>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</si>
  <si>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</si>
  <si>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</si>
  <si>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</si>
  <si>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</si>
  <si>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</si>
  <si>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</si>
  <si>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</si>
  <si>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</si>
  <si>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</si>
  <si>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</si>
  <si>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</si>
  <si>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</si>
  <si>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</si>
  <si>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</si>
  <si>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</si>
  <si>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</si>
  <si>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</si>
  <si>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</si>
  <si>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</si>
  <si>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</si>
  <si>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</si>
  <si>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</si>
  <si>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</si>
  <si>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</si>
  <si>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</si>
  <si>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</si>
  <si>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</si>
  <si>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</si>
  <si>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</si>
  <si>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</si>
  <si>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</si>
  <si>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</si>
  <si>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</si>
  <si>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</si>
  <si>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</si>
  <si>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</si>
  <si>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</si>
  <si>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</si>
  <si>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</si>
  <si>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</si>
  <si>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</si>
  <si>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</si>
  <si>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</si>
  <si>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</si>
  <si>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</si>
  <si>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</si>
  <si>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</si>
  <si>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</si>
  <si>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</si>
  <si>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</si>
  <si>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</si>
  <si>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</si>
  <si>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</si>
  <si>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</si>
  <si>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</si>
  <si>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</si>
  <si>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</si>
  <si>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</si>
  <si>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</si>
  <si>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</si>
  <si>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</si>
  <si>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</si>
  <si>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</si>
  <si>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</si>
  <si>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</si>
  <si>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</si>
  <si>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</si>
  <si>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</si>
  <si>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</si>
  <si>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</si>
  <si>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</si>
  <si>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</si>
  <si>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</si>
  <si>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</si>
  <si>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</si>
  <si>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</si>
  <si>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</si>
  <si>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</si>
  <si>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</si>
  <si>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</si>
  <si>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</si>
  <si>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</si>
  <si>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</si>
  <si>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</si>
  <si>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</si>
  <si>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</si>
  <si>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</si>
  <si>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</si>
  <si>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</si>
  <si>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</si>
  <si>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</si>
  <si>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</si>
  <si>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</si>
  <si>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</si>
  <si>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</si>
  <si>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</si>
  <si>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</si>
  <si>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</si>
  <si>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</si>
  <si>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</si>
  <si>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水道事業会計</t>
  </si>
  <si>
    <t>国民健康保険事業特別会計</t>
  </si>
  <si>
    <t>介護保険事業特別会計</t>
  </si>
  <si>
    <t>介護認定事業特別会計</t>
  </si>
  <si>
    <t>国民健康保険井川町診療所特別会計</t>
  </si>
  <si>
    <t>介護サービス事業特別会計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</si>
  <si>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</si>
  <si>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</si>
  <si>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</si>
  <si>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</si>
  <si>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</si>
  <si>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</si>
  <si>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</si>
  <si>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</si>
  <si>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</si>
  <si>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湖東地区行政一部事務組合（一般会計）</t>
    <phoneticPr fontId="2"/>
  </si>
  <si>
    <t>八郎潟町・井川町衛生処理施設組合（一般会計）</t>
    <phoneticPr fontId="2"/>
  </si>
  <si>
    <t>八郎湖周辺清掃事務組合（一般会計）</t>
    <phoneticPr fontId="2"/>
  </si>
  <si>
    <t>井川町・潟上市共有財産管理組合（一般会計）</t>
    <phoneticPr fontId="2"/>
  </si>
  <si>
    <t>秋田県市町村総合事務組合（一般会計）</t>
    <phoneticPr fontId="2"/>
  </si>
  <si>
    <t>秋田県市町村総合事務組合（交通災害共済事業等特別会計）</t>
    <phoneticPr fontId="2"/>
  </si>
  <si>
    <t>秋田県後期高齢者医療広域連合（一般会計）</t>
    <phoneticPr fontId="2"/>
  </si>
  <si>
    <t>秋田県後期高齢者医療広域連合（後期高齢者医療特別会計）</t>
    <phoneticPr fontId="2"/>
  </si>
  <si>
    <t>地域雇用推進対策基金</t>
    <phoneticPr fontId="2"/>
  </si>
  <si>
    <t>安心子育て支援基金</t>
    <phoneticPr fontId="2"/>
  </si>
  <si>
    <t>ふるさと創生基金</t>
    <phoneticPr fontId="2"/>
  </si>
  <si>
    <t>地域福祉基金</t>
    <rPh sb="0" eb="2">
      <t>チイキ</t>
    </rPh>
    <rPh sb="2" eb="4">
      <t>フクシ</t>
    </rPh>
    <rPh sb="4" eb="6">
      <t>キキン</t>
    </rPh>
    <phoneticPr fontId="2"/>
  </si>
  <si>
    <t>井川っ子教育推進基金</t>
    <phoneticPr fontId="2"/>
  </si>
  <si>
    <t>秋田県町村電算システム共同事業組合（一般会計）</t>
    <rPh sb="18" eb="20">
      <t>イッパン</t>
    </rPh>
    <rPh sb="20" eb="22">
      <t>カイケイ</t>
    </rPh>
    <phoneticPr fontId="2"/>
  </si>
  <si>
    <t>秋田県市町村会館管理組合（一般会計）</t>
    <rPh sb="13" eb="15">
      <t>イッパン</t>
    </rPh>
    <rPh sb="15" eb="17">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</si>
  <si>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</si>
  <si>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</si>
  <si>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</si>
  <si>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</si>
  <si>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</si>
  <si>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</si>
  <si>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</si>
  <si>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</si>
  <si>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</si>
  <si>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</si>
  <si>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</si>
  <si>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</si>
  <si>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２４年度から比率なしとなっている。実質公債費比率については既発債の繰上償還等により比率の抑制に努めてきたが、近年続いた義務教育学校整備事業や施設耐震化等の緊急防災・減災事業の影響により比率は平成２８年度から増加しており、類似団体平均を上回っている。今後数年は義務教育学校整備事業等に係る元金償還の開始により、公債費の増加が見込まれるため、引き続き下水道事業など公営企業会計を含めて繰上償還や低利、無利子資金への借換等を推進することで、実質公債費比率の上昇の抑制を図るとともに、両比率を注視しながら、公共施設等の長寿命化に取り組んでいく。</t>
    <rPh sb="105" eb="107">
      <t>ヘイセイ</t>
    </rPh>
    <phoneticPr fontId="5"/>
  </si>
  <si>
    <t>実質公債費比率</t>
    <phoneticPr fontId="5"/>
  </si>
  <si>
    <r>
      <t>　</t>
    </r>
    <r>
      <rPr>
        <sz val="11"/>
        <rFont val="ＭＳ Ｐゴシック"/>
        <family val="3"/>
        <charset val="128"/>
      </rPr>
      <t>これまで井川町自立計画に基づく職員数の削減、地方債の繰上償還や事業の精選により地方債現在高を減少させてきた結果、将来負担比率は平成２４年度から比率なしとなっている。有形固定資産減価償却率については計画的な施設の維持・更新の取組により平成２８年度は類似団体平均を下回っていたが、比較的古い建物が多く、また建物の建て替えは行っていないため、庁舎を除き各施設類型で比率は増加しており有形固定資産減価償却率は類似団体平均を上回った。今後は引き続き計画的な地方債の繰上償還の実施と事業の精選により地方債発行額の抑制を行い、将来負担額の抑制を図るとともに、公共施設等総合管理計画に基づき、施設の長寿命化を進めていく。</t>
    </r>
    <rPh sb="117" eb="119">
      <t>ヘイセイ</t>
    </rPh>
    <rPh sb="121" eb="123">
      <t>ネンド</t>
    </rPh>
    <rPh sb="152" eb="154">
      <t>タテモノ</t>
    </rPh>
    <rPh sb="155" eb="156">
      <t>タ</t>
    </rPh>
    <rPh sb="157" eb="158">
      <t>カ</t>
    </rPh>
    <rPh sb="160" eb="161">
      <t>オコナ</t>
    </rPh>
    <rPh sb="189" eb="191">
      <t>ユウケイ</t>
    </rPh>
    <rPh sb="191" eb="195">
      <t>コテイシサン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</si>
</sst>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245039</c:v>
                </c:pt>
                <c:pt idx="2">
                  <c:v>237994</c:v>
                </c:pt>
                <c:pt idx="3">
                  <c:v>267911</c:v>
                </c:pt>
                <c:pt idx="4">
                  <c:v>228215</c:v>
                </c:pt>
              </c:numCache>
            </c:numRef>
          </c:val>
          <c:smooth val="0"/>
          <c:extLst>
            <c:ext xmlns:c16="http://schemas.microsoft.com/office/drawing/2014/chart" uri="{C3380CC4-5D6E-409C-BE32-E72D297353CC}">
              <c16:uniqueId val="{00000000-7C42-4D46-9361-723C57ED6D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144401</c:v>
                </c:pt>
                <c:pt idx="1">
                  <c:v>63026</c:v>
                </c:pt>
                <c:pt idx="2">
                  <c:v>92866</c:v>
                </c:pt>
                <c:pt idx="3">
                  <c:v>180362</c:v>
                </c:pt>
                <c:pt idx="4">
                  <c:v>85051</c:v>
                </c:pt>
              </c:numCache>
            </c:numRef>
          </c:val>
          <c:smooth val="0"/>
          <c:extLst>
            <c:ext xmlns:c16="http://schemas.microsoft.com/office/drawing/2014/chart" uri="{C3380CC4-5D6E-409C-BE32-E72D297353CC}">
              <c16:uniqueId val="{00000001-7C42-4D46-9361-723C57ED6D1B}"/>
            </c:ext>
          </c:extLst>
        </c:ser>
        <c:dLbls>
          <c:showLegendKey val="0"/>
          <c:showVal val="0"/>
          <c:showCatName val="0"/>
          <c:showSerName val="0"/>
          <c:showPercent val="0"/>
          <c:showBubbleSize val="0"/>
        </c:dLbls>
        <c:marker val="1"/>
        <c:smooth val="0"/>
        <c:axId val="243591040"/>
        <c:axId val="243470336"/>
      </c:lineChart>
      <c:catAx>
        <c:axId val="243591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470336"/>
        <c:crosses val="autoZero"/>
        <c:auto val="1"/>
        <c:lblAlgn val="ctr"/>
        <c:lblOffset val="100"/>
        <c:tickLblSkip val="1"/>
        <c:tickMarkSkip val="1"/>
        <c:noMultiLvlLbl val="0"/>
      </c:catAx>
      <c:valAx>
        <c:axId val="24347033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591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7.65</c:v>
                </c:pt>
                <c:pt idx="1">
                  <c:v>8.5</c:v>
                </c:pt>
                <c:pt idx="2">
                  <c:v>8.9700000000000006</c:v>
                </c:pt>
                <c:pt idx="3">
                  <c:v>7.51</c:v>
                </c:pt>
                <c:pt idx="4">
                  <c:v>8.06</c:v>
                </c:pt>
              </c:numCache>
            </c:numRef>
          </c:val>
          <c:extLst>
            <c:ext xmlns:c16="http://schemas.microsoft.com/office/drawing/2014/chart" uri="{C3380CC4-5D6E-409C-BE32-E72D297353CC}">
              <c16:uniqueId val="{00000000-8547-4D68-A427-B725ACC41F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18.47</c:v>
                </c:pt>
                <c:pt idx="1">
                  <c:v>18.100000000000001</c:v>
                </c:pt>
                <c:pt idx="2">
                  <c:v>18.47</c:v>
                </c:pt>
                <c:pt idx="3">
                  <c:v>20.99</c:v>
                </c:pt>
                <c:pt idx="4">
                  <c:v>23.08</c:v>
                </c:pt>
              </c:numCache>
            </c:numRef>
          </c:val>
          <c:extLst>
            <c:ext xmlns:c16="http://schemas.microsoft.com/office/drawing/2014/chart" uri="{C3380CC4-5D6E-409C-BE32-E72D297353CC}">
              <c16:uniqueId val="{00000001-8547-4D68-A427-B725ACC41F48}"/>
            </c:ext>
          </c:extLst>
        </c:ser>
        <c:dLbls>
          <c:showLegendKey val="0"/>
          <c:showVal val="0"/>
          <c:showCatName val="0"/>
          <c:showSerName val="0"/>
          <c:showPercent val="0"/>
          <c:showBubbleSize val="0"/>
        </c:dLbls>
        <c:gapWidth val="250"/>
        <c:overlap val="100"/>
        <c:axId val="312235520"/>
        <c:axId val="31223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4.3899999999999997</c:v>
                </c:pt>
                <c:pt idx="1">
                  <c:v>8.86</c:v>
                </c:pt>
                <c:pt idx="2">
                  <c:v>3.59</c:v>
                </c:pt>
                <c:pt idx="3">
                  <c:v>5.0199999999999996</c:v>
                </c:pt>
                <c:pt idx="4">
                  <c:v>5.14</c:v>
                </c:pt>
              </c:numCache>
            </c:numRef>
          </c:val>
          <c:smooth val="0"/>
          <c:extLst>
            <c:ext xmlns:c16="http://schemas.microsoft.com/office/drawing/2014/chart" uri="{C3380CC4-5D6E-409C-BE32-E72D297353CC}">
              <c16:uniqueId val="{00000002-8547-4D68-A427-B725ACC41F48}"/>
            </c:ext>
          </c:extLst>
        </c:ser>
        <c:dLbls>
          <c:showLegendKey val="0"/>
          <c:showVal val="0"/>
          <c:showCatName val="0"/>
          <c:showSerName val="0"/>
          <c:showPercent val="0"/>
          <c:showBubbleSize val="0"/>
        </c:dLbls>
        <c:marker val="1"/>
        <c:smooth val="0"/>
        <c:axId val="312235520"/>
        <c:axId val="312237440"/>
      </c:lineChart>
      <c:catAx>
        <c:axId val="31223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237440"/>
        <c:crosses val="autoZero"/>
        <c:auto val="1"/>
        <c:lblAlgn val="ctr"/>
        <c:lblOffset val="100"/>
        <c:tickLblSkip val="1"/>
        <c:tickMarkSkip val="1"/>
        <c:noMultiLvlLbl val="0"/>
      </c:catAx>
      <c:valAx>
        <c:axId val="31223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23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AF7-4BEC-8845-E077803B28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F7-4BEC-8845-E077803B288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AF7-4BEC-8845-E077803B2889}"/>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2AF7-4BEC-8845-E077803B2889}"/>
            </c:ext>
          </c:extLst>
        </c:ser>
        <c:ser>
          <c:idx val="4"/>
          <c:order val="4"/>
          <c:tx>
            <c:strRef>
              <c:f>データシート!$A$31</c:f>
              <c:strCache>
                <c:ptCount val="1"/>
                <c:pt idx="0">
                  <c:v>国民健康保険井川町診療所特別会計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AF7-4BEC-8845-E077803B2889}"/>
            </c:ext>
          </c:extLst>
        </c:ser>
        <c:ser>
          <c:idx val="5"/>
          <c:order val="5"/>
          <c:tx>
            <c:strRef>
              <c:f>データシート!$A$32</c:f>
              <c:strCache>
                <c:ptCount val="1"/>
                <c:pt idx="0">
                  <c:v>介護認定事業特別会計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0.1</c:v>
                </c:pt>
                <c:pt idx="4">
                  <c:v>#N/A</c:v>
                </c:pt>
                <c:pt idx="5">
                  <c:v>0.13</c:v>
                </c:pt>
                <c:pt idx="6">
                  <c:v>#N/A</c:v>
                </c:pt>
                <c:pt idx="7">
                  <c:v>0.16</c:v>
                </c:pt>
                <c:pt idx="8">
                  <c:v>#N/A</c:v>
                </c:pt>
                <c:pt idx="9">
                  <c:v>0.3</c:v>
                </c:pt>
              </c:numCache>
            </c:numRef>
          </c:val>
          <c:extLst>
            <c:ext xmlns:c16="http://schemas.microsoft.com/office/drawing/2014/chart" uri="{C3380CC4-5D6E-409C-BE32-E72D297353CC}">
              <c16:uniqueId val="{00000005-2AF7-4BEC-8845-E077803B288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0.62</c:v>
                </c:pt>
                <c:pt idx="2">
                  <c:v>#N/A</c:v>
                </c:pt>
                <c:pt idx="3">
                  <c:v>0.91</c:v>
                </c:pt>
                <c:pt idx="4">
                  <c:v>#N/A</c:v>
                </c:pt>
                <c:pt idx="5">
                  <c:v>0.82</c:v>
                </c:pt>
                <c:pt idx="6">
                  <c:v>#N/A</c:v>
                </c:pt>
                <c:pt idx="7">
                  <c:v>1.68</c:v>
                </c:pt>
                <c:pt idx="8">
                  <c:v>#N/A</c:v>
                </c:pt>
                <c:pt idx="9">
                  <c:v>1.75</c:v>
                </c:pt>
              </c:numCache>
            </c:numRef>
          </c:val>
          <c:extLst>
            <c:ext xmlns:c16="http://schemas.microsoft.com/office/drawing/2014/chart" uri="{C3380CC4-5D6E-409C-BE32-E72D297353CC}">
              <c16:uniqueId val="{00000006-2AF7-4BEC-8845-E077803B288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1.84</c:v>
                </c:pt>
                <c:pt idx="2">
                  <c:v>#N/A</c:v>
                </c:pt>
                <c:pt idx="3">
                  <c:v>3.66</c:v>
                </c:pt>
                <c:pt idx="4">
                  <c:v>#N/A</c:v>
                </c:pt>
                <c:pt idx="5">
                  <c:v>3.79</c:v>
                </c:pt>
                <c:pt idx="6">
                  <c:v>#N/A</c:v>
                </c:pt>
                <c:pt idx="7">
                  <c:v>4.99</c:v>
                </c:pt>
                <c:pt idx="8">
                  <c:v>#N/A</c:v>
                </c:pt>
                <c:pt idx="9">
                  <c:v>3.08</c:v>
                </c:pt>
              </c:numCache>
            </c:numRef>
          </c:val>
          <c:extLst>
            <c:ext xmlns:c16="http://schemas.microsoft.com/office/drawing/2014/chart" uri="{C3380CC4-5D6E-409C-BE32-E72D297353CC}">
              <c16:uniqueId val="{00000007-2AF7-4BEC-8845-E077803B288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1.84</c:v>
                </c:pt>
                <c:pt idx="2">
                  <c:v>#N/A</c:v>
                </c:pt>
                <c:pt idx="3">
                  <c:v>1.94</c:v>
                </c:pt>
                <c:pt idx="4">
                  <c:v>#N/A</c:v>
                </c:pt>
                <c:pt idx="5">
                  <c:v>2.33</c:v>
                </c:pt>
                <c:pt idx="6">
                  <c:v>#N/A</c:v>
                </c:pt>
                <c:pt idx="7">
                  <c:v>2.42</c:v>
                </c:pt>
                <c:pt idx="8">
                  <c:v>#N/A</c:v>
                </c:pt>
                <c:pt idx="9">
                  <c:v>3.35</c:v>
                </c:pt>
              </c:numCache>
            </c:numRef>
          </c:val>
          <c:extLst>
            <c:ext xmlns:c16="http://schemas.microsoft.com/office/drawing/2014/chart" uri="{C3380CC4-5D6E-409C-BE32-E72D297353CC}">
              <c16:uniqueId val="{00000008-2AF7-4BEC-8845-E077803B28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7.64</c:v>
                </c:pt>
                <c:pt idx="2">
                  <c:v>#N/A</c:v>
                </c:pt>
                <c:pt idx="3">
                  <c:v>8.5</c:v>
                </c:pt>
                <c:pt idx="4">
                  <c:v>#N/A</c:v>
                </c:pt>
                <c:pt idx="5">
                  <c:v>8.9700000000000006</c:v>
                </c:pt>
                <c:pt idx="6">
                  <c:v>#N/A</c:v>
                </c:pt>
                <c:pt idx="7">
                  <c:v>7.5</c:v>
                </c:pt>
                <c:pt idx="8">
                  <c:v>#N/A</c:v>
                </c:pt>
                <c:pt idx="9">
                  <c:v>8.06</c:v>
                </c:pt>
              </c:numCache>
            </c:numRef>
          </c:val>
          <c:extLst>
            <c:ext xmlns:c16="http://schemas.microsoft.com/office/drawing/2014/chart" uri="{C3380CC4-5D6E-409C-BE32-E72D297353CC}">
              <c16:uniqueId val="{00000009-2AF7-4BEC-8845-E077803B2889}"/>
            </c:ext>
          </c:extLst>
        </c:ser>
        <c:dLbls>
          <c:showLegendKey val="0"/>
          <c:showVal val="0"/>
          <c:showCatName val="0"/>
          <c:showSerName val="0"/>
          <c:showPercent val="0"/>
          <c:showBubbleSize val="0"/>
        </c:dLbls>
        <c:gapWidth val="150"/>
        <c:overlap val="100"/>
        <c:axId val="312282496"/>
        <c:axId val="312284288"/>
      </c:barChart>
      <c:catAx>
        <c:axId val="3122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284288"/>
        <c:crosses val="autoZero"/>
        <c:auto val="1"/>
        <c:lblAlgn val="ctr"/>
        <c:lblOffset val="100"/>
        <c:tickLblSkip val="1"/>
        <c:tickMarkSkip val="1"/>
        <c:noMultiLvlLbl val="0"/>
      </c:catAx>
      <c:valAx>
        <c:axId val="31228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28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429</c:v>
                </c:pt>
                <c:pt idx="5">
                  <c:v>420</c:v>
                </c:pt>
                <c:pt idx="8">
                  <c:v>418</c:v>
                </c:pt>
                <c:pt idx="11">
                  <c:v>429</c:v>
                </c:pt>
                <c:pt idx="14">
                  <c:v>429</c:v>
                </c:pt>
              </c:numCache>
            </c:numRef>
          </c:val>
          <c:extLst>
            <c:ext xmlns:c16="http://schemas.microsoft.com/office/drawing/2014/chart" uri="{C3380CC4-5D6E-409C-BE32-E72D297353CC}">
              <c16:uniqueId val="{00000000-531B-44E0-9D44-F07C7E8F80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1B-44E0-9D44-F07C7E8F80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531B-44E0-9D44-F07C7E8F80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16</c:v>
                </c:pt>
                <c:pt idx="6">
                  <c:v>15</c:v>
                </c:pt>
                <c:pt idx="9">
                  <c:v>18</c:v>
                </c:pt>
                <c:pt idx="12">
                  <c:v>17</c:v>
                </c:pt>
              </c:numCache>
            </c:numRef>
          </c:val>
          <c:extLst>
            <c:ext xmlns:c16="http://schemas.microsoft.com/office/drawing/2014/chart" uri="{C3380CC4-5D6E-409C-BE32-E72D297353CC}">
              <c16:uniqueId val="{00000003-531B-44E0-9D44-F07C7E8F80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87</c:v>
                </c:pt>
                <c:pt idx="3">
                  <c:v>88</c:v>
                </c:pt>
                <c:pt idx="6">
                  <c:v>95</c:v>
                </c:pt>
                <c:pt idx="9">
                  <c:v>108</c:v>
                </c:pt>
                <c:pt idx="12">
                  <c:v>119</c:v>
                </c:pt>
              </c:numCache>
            </c:numRef>
          </c:val>
          <c:extLst>
            <c:ext xmlns:c16="http://schemas.microsoft.com/office/drawing/2014/chart" uri="{C3380CC4-5D6E-409C-BE32-E72D297353CC}">
              <c16:uniqueId val="{00000004-531B-44E0-9D44-F07C7E8F80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1B-44E0-9D44-F07C7E8F80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1B-44E0-9D44-F07C7E8F80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424</c:v>
                </c:pt>
                <c:pt idx="3">
                  <c:v>444</c:v>
                </c:pt>
                <c:pt idx="6">
                  <c:v>444</c:v>
                </c:pt>
                <c:pt idx="9">
                  <c:v>457</c:v>
                </c:pt>
                <c:pt idx="12">
                  <c:v>439</c:v>
                </c:pt>
              </c:numCache>
            </c:numRef>
          </c:val>
          <c:extLst>
            <c:ext xmlns:c16="http://schemas.microsoft.com/office/drawing/2014/chart" uri="{C3380CC4-5D6E-409C-BE32-E72D297353CC}">
              <c16:uniqueId val="{00000007-531B-44E0-9D44-F07C7E8F806D}"/>
            </c:ext>
          </c:extLst>
        </c:ser>
        <c:dLbls>
          <c:showLegendKey val="0"/>
          <c:showVal val="0"/>
          <c:showCatName val="0"/>
          <c:showSerName val="0"/>
          <c:showPercent val="0"/>
          <c:showBubbleSize val="0"/>
        </c:dLbls>
        <c:gapWidth val="100"/>
        <c:overlap val="100"/>
        <c:axId val="243659136"/>
        <c:axId val="24366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95</c:v>
                </c:pt>
                <c:pt idx="2">
                  <c:v>#N/A</c:v>
                </c:pt>
                <c:pt idx="3">
                  <c:v>#N/A</c:v>
                </c:pt>
                <c:pt idx="4">
                  <c:v>130</c:v>
                </c:pt>
                <c:pt idx="5">
                  <c:v>#N/A</c:v>
                </c:pt>
                <c:pt idx="6">
                  <c:v>#N/A</c:v>
                </c:pt>
                <c:pt idx="7">
                  <c:v>138</c:v>
                </c:pt>
                <c:pt idx="8">
                  <c:v>#N/A</c:v>
                </c:pt>
                <c:pt idx="9">
                  <c:v>#N/A</c:v>
                </c:pt>
                <c:pt idx="10">
                  <c:v>156</c:v>
                </c:pt>
                <c:pt idx="11">
                  <c:v>#N/A</c:v>
                </c:pt>
                <c:pt idx="12">
                  <c:v>#N/A</c:v>
                </c:pt>
                <c:pt idx="13">
                  <c:v>148</c:v>
                </c:pt>
                <c:pt idx="14">
                  <c:v>#N/A</c:v>
                </c:pt>
              </c:numCache>
            </c:numRef>
          </c:val>
          <c:smooth val="0"/>
          <c:extLst>
            <c:ext xmlns:c16="http://schemas.microsoft.com/office/drawing/2014/chart" uri="{C3380CC4-5D6E-409C-BE32-E72D297353CC}">
              <c16:uniqueId val="{00000008-531B-44E0-9D44-F07C7E8F806D}"/>
            </c:ext>
          </c:extLst>
        </c:ser>
        <c:dLbls>
          <c:showLegendKey val="0"/>
          <c:showVal val="0"/>
          <c:showCatName val="0"/>
          <c:showSerName val="0"/>
          <c:showPercent val="0"/>
          <c:showBubbleSize val="0"/>
        </c:dLbls>
        <c:marker val="1"/>
        <c:smooth val="0"/>
        <c:axId val="243659136"/>
        <c:axId val="243661056"/>
      </c:lineChart>
      <c:catAx>
        <c:axId val="2436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661056"/>
        <c:crosses val="autoZero"/>
        <c:auto val="1"/>
        <c:lblAlgn val="ctr"/>
        <c:lblOffset val="100"/>
        <c:tickLblSkip val="1"/>
        <c:tickMarkSkip val="1"/>
        <c:noMultiLvlLbl val="0"/>
      </c:catAx>
      <c:valAx>
        <c:axId val="24366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6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4459</c:v>
                </c:pt>
                <c:pt idx="5">
                  <c:v>4348</c:v>
                </c:pt>
                <c:pt idx="8">
                  <c:v>4237</c:v>
                </c:pt>
                <c:pt idx="11">
                  <c:v>4153</c:v>
                </c:pt>
                <c:pt idx="14">
                  <c:v>4011</c:v>
                </c:pt>
              </c:numCache>
            </c:numRef>
          </c:val>
          <c:extLst>
            <c:ext xmlns:c16="http://schemas.microsoft.com/office/drawing/2014/chart" uri="{C3380CC4-5D6E-409C-BE32-E72D297353CC}">
              <c16:uniqueId val="{00000000-58CD-49BC-A62F-EE79D694E3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c:v>
                </c:pt>
                <c:pt idx="5">
                  <c:v>44</c:v>
                </c:pt>
                <c:pt idx="8">
                  <c:v>32</c:v>
                </c:pt>
                <c:pt idx="11">
                  <c:v>22</c:v>
                </c:pt>
                <c:pt idx="14">
                  <c:v>14</c:v>
                </c:pt>
              </c:numCache>
            </c:numRef>
          </c:val>
          <c:extLst>
            <c:ext xmlns:c16="http://schemas.microsoft.com/office/drawing/2014/chart" uri="{C3380CC4-5D6E-409C-BE32-E72D297353CC}">
              <c16:uniqueId val="{00000001-58CD-49BC-A62F-EE79D694E3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2113</c:v>
                </c:pt>
                <c:pt idx="5">
                  <c:v>2325</c:v>
                </c:pt>
                <c:pt idx="8">
                  <c:v>2280</c:v>
                </c:pt>
                <c:pt idx="11">
                  <c:v>2277</c:v>
                </c:pt>
                <c:pt idx="14">
                  <c:v>2425</c:v>
                </c:pt>
              </c:numCache>
            </c:numRef>
          </c:val>
          <c:extLst>
            <c:ext xmlns:c16="http://schemas.microsoft.com/office/drawing/2014/chart" uri="{C3380CC4-5D6E-409C-BE32-E72D297353CC}">
              <c16:uniqueId val="{00000002-58CD-49BC-A62F-EE79D694E3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CD-49BC-A62F-EE79D694E3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CD-49BC-A62F-EE79D694E3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CD-49BC-A62F-EE79D694E3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473</c:v>
                </c:pt>
                <c:pt idx="3">
                  <c:v>444</c:v>
                </c:pt>
                <c:pt idx="6">
                  <c:v>497</c:v>
                </c:pt>
                <c:pt idx="9">
                  <c:v>366</c:v>
                </c:pt>
                <c:pt idx="12">
                  <c:v>419</c:v>
                </c:pt>
              </c:numCache>
            </c:numRef>
          </c:val>
          <c:extLst>
            <c:ext xmlns:c16="http://schemas.microsoft.com/office/drawing/2014/chart" uri="{C3380CC4-5D6E-409C-BE32-E72D297353CC}">
              <c16:uniqueId val="{00000006-58CD-49BC-A62F-EE79D694E3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291</c:v>
                </c:pt>
                <c:pt idx="3">
                  <c:v>289</c:v>
                </c:pt>
                <c:pt idx="6">
                  <c:v>259</c:v>
                </c:pt>
                <c:pt idx="9">
                  <c:v>222</c:v>
                </c:pt>
                <c:pt idx="12">
                  <c:v>196</c:v>
                </c:pt>
              </c:numCache>
            </c:numRef>
          </c:val>
          <c:extLst>
            <c:ext xmlns:c16="http://schemas.microsoft.com/office/drawing/2014/chart" uri="{C3380CC4-5D6E-409C-BE32-E72D297353CC}">
              <c16:uniqueId val="{00000007-58CD-49BC-A62F-EE79D694E3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1235</c:v>
                </c:pt>
                <c:pt idx="3">
                  <c:v>1202</c:v>
                </c:pt>
                <c:pt idx="6">
                  <c:v>1138</c:v>
                </c:pt>
                <c:pt idx="9">
                  <c:v>1136</c:v>
                </c:pt>
                <c:pt idx="12">
                  <c:v>1154</c:v>
                </c:pt>
              </c:numCache>
            </c:numRef>
          </c:val>
          <c:extLst>
            <c:ext xmlns:c16="http://schemas.microsoft.com/office/drawing/2014/chart" uri="{C3380CC4-5D6E-409C-BE32-E72D297353CC}">
              <c16:uniqueId val="{00000008-58CD-49BC-A62F-EE79D694E3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c:v>
                </c:pt>
                <c:pt idx="3">
                  <c:v>17</c:v>
                </c:pt>
                <c:pt idx="6">
                  <c:v>18</c:v>
                </c:pt>
                <c:pt idx="9">
                  <c:v>17</c:v>
                </c:pt>
                <c:pt idx="12">
                  <c:v>15</c:v>
                </c:pt>
              </c:numCache>
            </c:numRef>
          </c:val>
          <c:extLst>
            <c:ext xmlns:c16="http://schemas.microsoft.com/office/drawing/2014/chart" uri="{C3380CC4-5D6E-409C-BE32-E72D297353CC}">
              <c16:uniqueId val="{00000009-58CD-49BC-A62F-EE79D694E3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3648</c:v>
                </c:pt>
                <c:pt idx="3">
                  <c:v>3351</c:v>
                </c:pt>
                <c:pt idx="6">
                  <c:v>3088</c:v>
                </c:pt>
                <c:pt idx="9">
                  <c:v>2916</c:v>
                </c:pt>
                <c:pt idx="12">
                  <c:v>2808</c:v>
                </c:pt>
              </c:numCache>
            </c:numRef>
          </c:val>
          <c:extLst>
            <c:ext xmlns:c16="http://schemas.microsoft.com/office/drawing/2014/chart" uri="{C3380CC4-5D6E-409C-BE32-E72D297353CC}">
              <c16:uniqueId val="{0000000A-58CD-49BC-A62F-EE79D694E37C}"/>
            </c:ext>
          </c:extLst>
        </c:ser>
        <c:dLbls>
          <c:showLegendKey val="0"/>
          <c:showVal val="0"/>
          <c:showCatName val="0"/>
          <c:showSerName val="0"/>
          <c:showPercent val="0"/>
          <c:showBubbleSize val="0"/>
        </c:dLbls>
        <c:gapWidth val="100"/>
        <c:overlap val="100"/>
        <c:axId val="345703552"/>
        <c:axId val="34570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CD-49BC-A62F-EE79D694E37C}"/>
            </c:ext>
          </c:extLst>
        </c:ser>
        <c:dLbls>
          <c:showLegendKey val="0"/>
          <c:showVal val="0"/>
          <c:showCatName val="0"/>
          <c:showSerName val="0"/>
          <c:showPercent val="0"/>
          <c:showBubbleSize val="0"/>
        </c:dLbls>
        <c:marker val="1"/>
        <c:smooth val="0"/>
        <c:axId val="345703552"/>
        <c:axId val="345705472"/>
      </c:lineChart>
      <c:catAx>
        <c:axId val="34570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705472"/>
        <c:crosses val="autoZero"/>
        <c:auto val="1"/>
        <c:lblAlgn val="ctr"/>
        <c:lblOffset val="100"/>
        <c:tickLblSkip val="1"/>
        <c:tickMarkSkip val="1"/>
        <c:noMultiLvlLbl val="0"/>
      </c:catAx>
      <c:valAx>
        <c:axId val="34570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70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411</c:v>
                </c:pt>
                <c:pt idx="1">
                  <c:v>461</c:v>
                </c:pt>
                <c:pt idx="2">
                  <c:v>511</c:v>
                </c:pt>
              </c:numCache>
            </c:numRef>
          </c:val>
          <c:extLst>
            <c:ext xmlns:c16="http://schemas.microsoft.com/office/drawing/2014/chart" uri="{C3380CC4-5D6E-409C-BE32-E72D297353CC}">
              <c16:uniqueId val="{00000000-97D5-4DD8-AAC7-35FEFC4445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515</c:v>
                </c:pt>
                <c:pt idx="1">
                  <c:v>518</c:v>
                </c:pt>
                <c:pt idx="2">
                  <c:v>568</c:v>
                </c:pt>
              </c:numCache>
            </c:numRef>
          </c:val>
          <c:extLst>
            <c:ext xmlns:c16="http://schemas.microsoft.com/office/drawing/2014/chart" uri="{C3380CC4-5D6E-409C-BE32-E72D297353CC}">
              <c16:uniqueId val="{00000001-97D5-4DD8-AAC7-35FEFC4445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1207</c:v>
                </c:pt>
                <c:pt idx="1">
                  <c:v>1121</c:v>
                </c:pt>
                <c:pt idx="2">
                  <c:v>1109</c:v>
                </c:pt>
              </c:numCache>
            </c:numRef>
          </c:val>
          <c:extLst>
            <c:ext xmlns:c16="http://schemas.microsoft.com/office/drawing/2014/chart" uri="{C3380CC4-5D6E-409C-BE32-E72D297353CC}">
              <c16:uniqueId val="{00000002-97D5-4DD8-AAC7-35FEFC44458B}"/>
            </c:ext>
          </c:extLst>
        </c:ser>
        <c:dLbls>
          <c:showLegendKey val="0"/>
          <c:showVal val="0"/>
          <c:showCatName val="0"/>
          <c:showSerName val="0"/>
          <c:showPercent val="0"/>
          <c:showBubbleSize val="0"/>
        </c:dLbls>
        <c:gapWidth val="120"/>
        <c:overlap val="100"/>
        <c:axId val="345123072"/>
        <c:axId val="345128960"/>
      </c:barChart>
      <c:catAx>
        <c:axId val="3451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5128960"/>
        <c:crosses val="autoZero"/>
        <c:auto val="1"/>
        <c:lblAlgn val="ctr"/>
        <c:lblOffset val="100"/>
        <c:tickLblSkip val="1"/>
        <c:tickMarkSkip val="1"/>
        <c:noMultiLvlLbl val="0"/>
      </c:catAx>
      <c:valAx>
        <c:axId val="345128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512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{03E723E8-8904-48E4-8476-6E9038B3891A}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C2F-4213-B01F-8DB7371B4E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{82F0BF0F-BB1F-4588-B9CE-F49F48E922DD}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2F-4213-B01F-8DB7371B4E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{729A1313-CBFA-4BC5-810E-45FC2C06C8D9}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2F-4213-B01F-8DB7371B4E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{C9BB6742-90A4-450D-8800-D95D5F5F0E5A}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2F-4213-B01F-8DB7371B4E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{5249DD24-13C5-4DAC-B6B8-99DE66DB6DBE}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2F-4213-B01F-8DB7371B4E5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{9013D65E-2A05-40B8-B2D4-D49FFBBE53BE}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C2F-4213-B01F-8DB7371B4E5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{C87B2125-0080-49D0-ADC0-ECCF10B2AF4F}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C2F-4213-B01F-8DB7371B4E5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{298AB111-3E3C-4284-BC2C-52EE25D717E6}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C2F-4213-B01F-8DB7371B4E5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{418DDF6F-9D6E-41F0-A4E4-6783818A9091}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C2F-4213-B01F-8DB7371B4E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56.4</c:v>
                </c:pt>
                <c:pt idx="24">
                  <c:v>61.8</c:v>
                </c:pt>
                <c:pt idx="32">
                  <c:v>63.4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C2F-4213-B01F-8DB7371B4E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{5C7E83D6-3C2D-4C41-A470-B400E93CFD3A}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C2F-4213-B01F-8DB7371B4E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{7FCEFF4B-F276-4764-B9C3-0253D49D50D0}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2F-4213-B01F-8DB7371B4E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{504854EA-E111-4B86-BD9F-FA332AA48487}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2F-4213-B01F-8DB7371B4E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{7CFF9B69-E9B2-443D-B3A4-39BA72F6CAE1}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2F-4213-B01F-8DB7371B4E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{4DE4B74C-F74C-4A56-990A-F06292D9913E}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2F-4213-B01F-8DB7371B4E5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{B25130A2-F6D6-406F-851D-80A9D4780203}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C2F-4213-B01F-8DB7371B4E5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{9022F1B5-3CED-40CB-87E1-E87EB6924F39}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C2F-4213-B01F-8DB7371B4E5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{2C0F6FC4-A318-49CD-8EC4-045B9CC60F55}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C2F-4213-B01F-8DB7371B4E5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{F018340C-8EF7-4D12-A6A9-6F906BB89BD8}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C2F-4213-B01F-8DB7371B4E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FC2F-4213-B01F-8DB7371B4E5C}"/>
            </c:ext>
          </c:extLst>
        </c:ser>
        <c:dLbls>
          <c:showLegendKey val="0"/>
          <c:showVal val="1"/>
          <c:showCatName val="0"/>
          <c:showSerName val="0"/>
          <c:showPercent val="0"/>
          <c:showBubbleSize val="0"/>
        </c:dLbls>
        <c:axId val="345559040"/>
        <c:axId val="345560960"/>
      </c:scatterChart>
      <c:valAx>
        <c:axId val="345559040"/>
        <c:scaling>
          <c:orientation val="minMax"/>
          <c:max val="61.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560960"/>
        <c:crosses val="autoZero"/>
        <c:crossBetween val="midCat"/>
      </c:valAx>
      <c:valAx>
        <c:axId val="3455609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559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{833F3718-EECF-42D6-988E-3E0838FADBCC}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E43-40AD-9513-9E7C01486A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{80828C61-34EA-4479-8841-83DB8D0FD3CA}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43-40AD-9513-9E7C01486A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{EA237E49-1249-4700-8B3F-1F964128F680}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43-40AD-9513-9E7C01486A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{F3E8C397-0CD3-4032-9FC7-9BE75315F529}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43-40AD-9513-9E7C01486A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{2DA77C5C-E12D-4999-95DF-3C80CE7B276A}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43-40AD-9513-9E7C01486AF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{78D0F335-CC5F-41CD-AA7F-247E7231ECAD}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E43-40AD-9513-9E7C01486AF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{6D25B3B3-E6E3-4F58-A6EA-B22C095BCC75}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E43-40AD-9513-9E7C01486AF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{28A5C3E4-73F2-42CF-8858-346E2C499EC2}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E43-40AD-9513-9E7C01486AF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{19189703-7B00-49BE-95B5-889178806324}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E43-40AD-9513-9E7C01486A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6.5</c:v>
                </c:pt>
                <c:pt idx="16">
                  <c:v>6.6</c:v>
                </c:pt>
                <c:pt idx="24">
                  <c:v>7.7</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43-40AD-9513-9E7C01486A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{CD0B0F5F-CCC3-4FBA-9143-70EF650C3AF6}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E43-40AD-9513-9E7C01486A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{DB8CC3DF-48AC-434A-B80C-B91BBDB12FFC}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43-40AD-9513-9E7C01486A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{D6A1473A-FB94-45C7-8E96-23DD39CB95FD}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43-40AD-9513-9E7C01486A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{54D33C83-9DA1-4C1D-9E79-79E52394B92A}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43-40AD-9513-9E7C01486A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{022DC5C9-C971-4A84-98F6-FEE988B75AD6}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43-40AD-9513-9E7C01486AF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{30C993C5-8300-42A8-9055-543FC1335290}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E43-40AD-9513-9E7C01486AF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{27FFFD19-064F-4052-9684-ABEDC2B91892}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E43-40AD-9513-9E7C01486AF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{84AA2DB9-6BC9-4BF3-BD2F-D68659707844}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E43-40AD-9513-9E7C01486AF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{3E035D77-FA87-400F-8565-6AF2CD9EC211}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E43-40AD-9513-9E7C01486A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7.2</c:v>
                </c:pt>
                <c:pt idx="16">
                  <c:v>6</c:v>
                </c:pt>
                <c:pt idx="24">
                  <c:v>5.6</c:v>
                </c:pt>
                <c:pt idx="32">
                  <c:v>5.3</c:v>
                </c:pt>
              </c:numCache>
            </c:numRef>
          </c:xVal>
          <c:yVal>
            <c:numRef>
              <c:f>公会計指標分析・財政指標組合せ分析表!$BP$77:$DC$77</c:f>
              <c:numCache>
                <c:formatCode>#,##0.0;"▲ "#,##0.0</c:formatCode>
                <c:ptCount val="40"/>
                <c:pt idx="0">
                  <c:v>17.899999999999999</c:v>
                </c:pt>
                <c:pt idx="8">
                  <c:v>0</c:v>
                </c:pt>
                <c:pt idx="16">
                  <c:v>0</c:v>
                </c:pt>
                <c:pt idx="24">
                  <c:v>0</c:v>
                </c:pt>
                <c:pt idx="32">
                  <c:v>0</c:v>
                </c:pt>
              </c:numCache>
            </c:numRef>
          </c:yVal>
          <c:smooth val="0"/>
          <c:extLst>
            <c:ext xmlns:c16="http://schemas.microsoft.com/office/drawing/2014/chart" uri="{C3380CC4-5D6E-409C-BE32-E72D297353CC}">
              <c16:uniqueId val="{00000013-BE43-40AD-9513-9E7C01486AFF}"/>
            </c:ext>
          </c:extLst>
        </c:ser>
        <c:dLbls>
          <c:showLegendKey val="0"/>
          <c:showVal val="1"/>
          <c:showCatName val="0"/>
          <c:showSerName val="0"/>
          <c:showPercent val="0"/>
          <c:showBubbleSize val="0"/>
        </c:dLbls>
        <c:axId val="346160512"/>
        <c:axId val="346547712"/>
      </c:scatterChart>
      <c:valAx>
        <c:axId val="346160512"/>
        <c:scaling>
          <c:orientation val="minMax"/>
          <c:max val="9.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6547712"/>
        <c:crosses val="autoZero"/>
        <c:crossBetween val="midCat"/>
      </c:valAx>
      <c:valAx>
        <c:axId val="346547712"/>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616051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繰上償還や低利</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又は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無利子資金への借換を計画的に実施しているため、元利償還金は平成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２５年度までは減少傾向であった。しかし義務教育学校整備事業や施設耐震化等の緊急防災・減災事業に係る元金償還が始まった影響で、平成２６年度から増加傾向にある。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平成３０年度は繰上償還の減少により一時的に減少している。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下水道事業等に係る公営企業債の元利償還金に対する繰入金については繰上償還の実施</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や基準内繰入額の増加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により前年から増加している。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今後数年は公債費の増加が見込まれるため、最良な借入条件や適正な償還期間の設定により、公債費の平準化に努める。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本町では、満期一括償還の地方債を発行していないため、減債基金残高と減債基金積立相当額に該当する数値はありません。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）は年々減少しているが、これは繰上償還の実施により一般会計等に係る地方債の現在高及び公営企業債等繰入見込額が減少していることによるところが大きい。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充当可能財源等（Ｂ）は前年度から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２百万円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減少しているが、これは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地方債の償還が進むこととあわせ、算入見込額も減少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したためである。ただ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、交付税措置の有利な地方債の発行増により、基準財政需要額算入見込額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一定程度確保できている。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将来負担比率の分子（Ａ）－（Ｂ）は平成２４年度以降マイナスとなっているが、引き続き計画的な基金運用や地方債発行に努め地方債現在高の増加を抑制して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秋田県井川町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基金全体額は、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財政調整基金と減債基金へそれぞれ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百万円積み立てたことが大きな要因となっている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。なお、積立額で最も大きかったもの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もこの二つであり、財政調整基金については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今後の公共施設の老朽化に伴う大規模改修に備えて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の積み立てであり、減債基金については近年実施した耐震化事業等の元金償還が始まり今後も公債費は高水準で推移することが見込まれるため、急激な負担増に備えて積み立てるものである。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今後の公共施設の老朽化に伴う大規模改修費用の財源確保が必要であり、財政調整基金への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を予定している。基金規模は類似団体の状況を確認しながら計画的に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いきたい。また、近年実施した耐震化事業等の元金償還が始まっており、今後も公債費は高水準で推移するため、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できる限り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減債基金への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積み立て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を実施していく。その他特定目的基金においては、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子育て支援の充実と安定的な実施を目的に安心子育て支援基金に積み立てるとともに、毎年必要額を取り崩しながら事業を実施していく。また介護施設の老朽化が進んでおり、今後の改修に備えて保健施設整備基金への積み立てを予定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井川町では、小中学校教育及び幼稚教育の充実・向上を図るための井川っ子教育推進基金や雇用や就業の機会の創出及び生活や就労相談を支援することを目的とした事業に充当するための地域雇用推進対策基金など全部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年度のその他特定目的基金の総額は、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介護施設の改修事業に充当するために、保健施設整備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取り崩したことが主な要因で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子育て支援の充実と安定的な実施を目的に安心子育て支援基金に積み立てるとともに、毎年必要額を取り崩しながら事業を実施して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いく。また介護施設の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老朽化が進んで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、今後の改修に備えて保健施設整備基金への積み立てを予定している。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年度の財政調整基金の現在高は、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百万円増加している。これは今後の公共施設の老朽化に伴う大規模改修に備えての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公共施設の老朽化に伴う大規模改修に備えて、今後も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を実施していく。基金規模は類似団体の状況を確認しながら計画的に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ていきたい。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年度の減債基金の現在高は、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百万円増加している。これは近年実施した耐震化事業等の元金償還が始まり、今後も公債費は高水準で推移するため、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急激な負担増に備えて積み立て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たものである。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減債基金は平成２０年度まで取崩しを行ったため、残高が少なくなっている。上記負担増に備えて、できる限り積立てを実施していく。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BEA6FCB-86D6-4505-BE4C-07FA163C2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D623CAE-B9F5-4DCC-88C3-F07C5A7B77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CD1B9B7-F68F-490D-A592-CE1777306EB7}"/>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FC2AE726-2FD0-4109-8BAF-81409C099075}"/>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732D1179-428D-4B17-9253-5ED825E2A888}"/>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5BCA7B0D-1891-43C0-B502-1C94FE15ADCF}"/>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547FB5C-64D7-4FEC-9213-1A9D82415233}"/>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308415DB-D264-4727-BF02-D8E2CA38236D}"/>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B75A7A9-6B7A-406D-B860-9A04B8E95229}"/>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209589D2-4F61-4B7D-9B3B-015C7F5725D9}"/>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8F46DCC1-EB82-4721-956E-6560976BE9B9}"/>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A48C273-45E8-43B3-9B2C-29442A001F0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933AB5B9-A21F-406E-B5F6-7C37BCF51093}"/>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F286A290-4CDA-4D5B-943D-4F06EB91E933}"/>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30D48156-04CA-4628-9E2B-F5F56D6B322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36922B82-945F-4E94-A9E3-7F187C729DC2}"/>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8355AF23-82A9-4EAE-8BB2-9AC712A9A081}"/>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5EE7427E-50EE-4D28-8AD8-0656CC0A6FB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70000F2-7A6C-4A99-84F5-24A46F574B93}"/>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B2C986FF-B430-4EC9-A94C-E5DAB29FC67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4,761
4,756
47.95
3,322,304
3,133,341
178,457
2,213,740
2,807,666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D312F16-A8C6-41D4-94BA-DB7E728377D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E0257978-01C3-452C-99F0-255A11D048E3}"/>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F6C6399B-AB23-4D1A-A435-81489EEEB54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E683148D-E7E4-4ACE-BC91-41D31D298869}"/>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895D8FE0-34AB-4375-8672-8650340EA6C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4E95ED12-CCED-4546-9B9D-7D240F6E779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40162EA8-394B-4CCC-AB02-FC35B4A1FB49}"/>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4A6C8078-5AA1-47FD-BD12-659C9F81FECB}"/>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E98F38D1-1449-471F-8FBE-5C1E2A603267}"/>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79464B03-6035-4C16-AACC-EC91AFDEB75C}"/>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BB7C2AC3-0218-4D58-9E48-DCADD265BF9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5BE5B10E-F53F-4769-B725-F290CE79F9EF}"/>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B53AE08A-2AAD-4B3D-8013-8B6231D29BCE}"/>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61BECBA6-CE09-4220-87B7-04CF19DCAF52}"/>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1F81F81B-395B-4D77-A7CE-CE4F6DB62E8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F9C51EA6-A4A9-4A12-8F4A-BC86B74C939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3786BAEB-D5FF-48B7-A38C-8EFC8D68AAEB}"/>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57D52709-28D8-4B2B-BD93-83F5C318A3E1}"/>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B25A9E61-227F-4063-819F-26D6248137E1}"/>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8DDCF847-CC6D-4265-ADA3-22A8B1B78203}"/>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A3E55453-659C-43B0-B2D1-E42D2AD8E6EF}"/>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6B7CDF7B-00AA-4F45-95C7-5832FE11CCED}"/>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64394FA2-E455-4E73-91E2-31EEBFE5B956}"/>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89205AB8-95B6-4C20-8DAB-868ABB42BD13}"/>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A560E9B5-C353-4DDF-86E9-44BCFDC04B7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7ECAB92B-B414-44DE-B69D-08E91B351FB3}"/>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3A45D4F8-C60B-45DF-B508-D86392DC8419}"/>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BC70DFF0-7184-4D0C-B5F7-D5B8A4B3426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5150FEBC-DD38-43C1-ACFC-7DDB1FC999B3}"/>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F852A0DA-468B-4F88-AF1A-1CB8350AA494}"/>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17F2652C-F607-4283-84ED-356FC3D9037C}"/>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7931953A-7873-43A3-9651-B8FB2A107135}"/>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382610FD-659D-46DD-9864-8E0B2EB75B97}"/>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196A2B0C-4DFF-4419-B38D-ED9627C28A8F}"/>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これまで老朽化の進んでいた２カ所の診療施設や幼稚園・保育園の統合を行ってきたほか、計画的に施設の維持・更新に取り組んできた結果、有形固定資産減価償却率は類似団体平均を下回っていたが、比較的古い建物が多く、また建物の立て替え等を行っていないため、</a:t>
          </a:r>
          <a:r>
            <a:rPr kumimoji="1" lang="ja-JP" altLang="en-US" sz="800">
              <a:solidFill>
                <a:schemeClr val="dk1"/>
              </a:solidFill>
              <a:effectLst/>
              <a:latin typeface="+mn-lt"/>
              <a:ea typeface="+mn-ea"/>
              <a:cs typeface="+mn-cs"/>
            </a:rPr>
            <a:t>平成２９年</a:t>
          </a:r>
          <a:r>
            <a:rPr kumimoji="1" lang="ja-JP" altLang="ja-JP" sz="800">
              <a:solidFill>
                <a:schemeClr val="dk1"/>
              </a:solidFill>
              <a:effectLst/>
              <a:latin typeface="+mn-lt"/>
              <a:ea typeface="+mn-ea"/>
              <a:cs typeface="+mn-cs"/>
            </a:rPr>
            <a:t>度より比率が類似団体平均を上</a:t>
          </a:r>
          <a:r>
            <a:rPr kumimoji="1" lang="ja-JP" altLang="en-US" sz="800">
              <a:solidFill>
                <a:schemeClr val="dk1"/>
              </a:solidFill>
              <a:effectLst/>
              <a:latin typeface="+mn-lt"/>
              <a:ea typeface="+mn-ea"/>
              <a:cs typeface="+mn-cs"/>
            </a:rPr>
            <a:t>回っている。</a:t>
          </a:r>
          <a:endParaRPr lang="ja-JP" altLang="ja-JP" sz="800">
            <a:effectLst/>
          </a:endParaRPr>
        </a:p>
        <a:p>
          <a:r>
            <a:rPr kumimoji="1" lang="ja-JP" altLang="ja-JP" sz="800">
              <a:solidFill>
                <a:schemeClr val="dk1"/>
              </a:solidFill>
              <a:effectLst/>
              <a:latin typeface="+mn-lt"/>
              <a:ea typeface="+mn-ea"/>
              <a:cs typeface="+mn-cs"/>
            </a:rPr>
            <a:t>　今後も立て替え等は予定していないことから、有形固定資産減価償却率の高い公営住宅や児童館については施設の長寿命化を図るため、必要な改修を実施していくとともに、他の施設についても、公共施設等総合管理計画に基づき予防保全のための改修を実施することで施設の長寿命化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5F5ABC0F-2B57-471B-BCBA-0F0FF99D5991}"/>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29172F72-9A30-489C-AD2D-6B961844B1AD}"/>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4A885D7-DB8A-49F4-9E97-6194AD0D47C9}"/>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530248F9-23D8-4DF8-AB54-542CC18C6E77}"/>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481516C2-4153-4EE8-ABFA-C6B5F987BE88}"/>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5B84774C-58B0-48D6-8279-EA9D1B1CDB00}"/>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5456FEB7-7FB2-4771-9786-A09F9AB33EAB}"/>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E63A298D-1C31-4521-8045-A3E0A44EB086}"/>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8755C09E-1C62-4D50-A96F-417E2133099D}"/>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7F929549-DF0F-4DB2-B133-7FBFE77B10F4}"/>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62F077E2-EB67-4B80-BEDA-820DA27CBBEA}"/>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F949F5DE-4733-4353-9D4A-EBDE7364114D}"/>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F6E9C886-7224-49C8-AF27-4A5D76621A9A}"/>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AAB35A6E-3007-43D1-B520-A3CF6D0FC757}"/>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8150B2DE-F7D6-4C3F-930A-FC2A9AE7CEBC}"/>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A06C58E2-2A08-49FD-A6FD-BC6CBBE12AEE}"/>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a:extLst>
            <a:ext uri="{FF2B5EF4-FFF2-40B4-BE49-F238E27FC236}">
              <a16:creationId xmlns:a16="http://schemas.microsoft.com/office/drawing/2014/main" id="{45EF28DB-00CC-4396-AC21-35886946D6D2}"/>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B83C2EAB-ED54-4A6F-9985-5D74598A938E}"/>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a:extLst>
            <a:ext uri="{FF2B5EF4-FFF2-40B4-BE49-F238E27FC236}">
              <a16:creationId xmlns:a16="http://schemas.microsoft.com/office/drawing/2014/main" id="{FB26E301-5CBF-45D1-AFE6-972D6A477B09}"/>
            </a:ext>
          </a:extLst>
        </xdr:cNvPr>
        <xdr:cNvCxnSpPr/>
      </xdr:nvCxnSpPr>
      <xdr:spPr>
        <a:xfrm flipV="1">
          <a:off x="4206240" y="5354229"/>
          <a:ext cx="1270" cy="134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a:extLst>
            <a:ext uri="{FF2B5EF4-FFF2-40B4-BE49-F238E27FC236}">
              <a16:creationId xmlns:a16="http://schemas.microsoft.com/office/drawing/2014/main" id="{0FA152EF-892D-430C-BBCC-3C3A15A8B6CC}"/>
            </a:ext>
          </a:extLst>
        </xdr:cNvPr>
        <xdr:cNvSpPr txBox="1"/>
      </xdr:nvSpPr>
      <xdr:spPr>
        <a:xfrm>
          <a:off x="4258945" y="670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a:extLst>
            <a:ext uri="{FF2B5EF4-FFF2-40B4-BE49-F238E27FC236}">
              <a16:creationId xmlns:a16="http://schemas.microsoft.com/office/drawing/2014/main" id="{A1B33264-CC57-4904-A9D0-57E4271A456D}"/>
            </a:ext>
          </a:extLst>
        </xdr:cNvPr>
        <xdr:cNvCxnSpPr/>
      </xdr:nvCxnSpPr>
      <xdr:spPr>
        <a:xfrm>
          <a:off x="4119245" y="669934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a:extLst>
            <a:ext uri="{FF2B5EF4-FFF2-40B4-BE49-F238E27FC236}">
              <a16:creationId xmlns:a16="http://schemas.microsoft.com/office/drawing/2014/main" id="{985D18A4-DD04-4902-B596-83D0474148C7}"/>
            </a:ext>
          </a:extLst>
        </xdr:cNvPr>
        <xdr:cNvSpPr txBox="1"/>
      </xdr:nvSpPr>
      <xdr:spPr>
        <a:xfrm>
          <a:off x="4258945" y="513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a:extLst>
            <a:ext uri="{FF2B5EF4-FFF2-40B4-BE49-F238E27FC236}">
              <a16:creationId xmlns:a16="http://schemas.microsoft.com/office/drawing/2014/main" id="{8E7BA015-3C63-4243-8EF0-5BD21A578FA0}"/>
            </a:ext>
          </a:extLst>
        </xdr:cNvPr>
        <xdr:cNvCxnSpPr/>
      </xdr:nvCxnSpPr>
      <xdr:spPr>
        <a:xfrm>
          <a:off x="4119245" y="535422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79" name="有形固定資産減価償却率平均値テキスト">
          <a:extLst>
            <a:ext uri="{FF2B5EF4-FFF2-40B4-BE49-F238E27FC236}">
              <a16:creationId xmlns:a16="http://schemas.microsoft.com/office/drawing/2014/main" id="{0020A2D1-F146-4D58-BAF1-A65DC484AD81}"/>
            </a:ext>
          </a:extLst>
        </xdr:cNvPr>
        <xdr:cNvSpPr txBox="1"/>
      </xdr:nvSpPr>
      <xdr:spPr>
        <a:xfrm>
          <a:off x="4258945" y="5954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a:extLst>
            <a:ext uri="{FF2B5EF4-FFF2-40B4-BE49-F238E27FC236}">
              <a16:creationId xmlns:a16="http://schemas.microsoft.com/office/drawing/2014/main" id="{EC305013-E740-493A-ABA2-3A9261DB85A0}"/>
            </a:ext>
          </a:extLst>
        </xdr:cNvPr>
        <xdr:cNvSpPr/>
      </xdr:nvSpPr>
      <xdr:spPr>
        <a:xfrm>
          <a:off x="4157345" y="59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a:extLst>
            <a:ext uri="{FF2B5EF4-FFF2-40B4-BE49-F238E27FC236}">
              <a16:creationId xmlns:a16="http://schemas.microsoft.com/office/drawing/2014/main" id="{ECD27F62-C929-4278-9500-40542AA1C088}"/>
            </a:ext>
          </a:extLst>
        </xdr:cNvPr>
        <xdr:cNvSpPr/>
      </xdr:nvSpPr>
      <xdr:spPr>
        <a:xfrm>
          <a:off x="3537585" y="6050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a:extLst>
            <a:ext uri="{FF2B5EF4-FFF2-40B4-BE49-F238E27FC236}">
              <a16:creationId xmlns:a16="http://schemas.microsoft.com/office/drawing/2014/main" id="{3639D60C-662F-452E-8732-1759200A6B25}"/>
            </a:ext>
          </a:extLst>
        </xdr:cNvPr>
        <xdr:cNvSpPr/>
      </xdr:nvSpPr>
      <xdr:spPr>
        <a:xfrm>
          <a:off x="2867025" y="60777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a:extLst>
            <a:ext uri="{FF2B5EF4-FFF2-40B4-BE49-F238E27FC236}">
              <a16:creationId xmlns:a16="http://schemas.microsoft.com/office/drawing/2014/main" id="{98ADD421-EA13-4636-918F-B0EBACE67586}"/>
            </a:ext>
          </a:extLst>
        </xdr:cNvPr>
        <xdr:cNvSpPr/>
      </xdr:nvSpPr>
      <xdr:spPr>
        <a:xfrm>
          <a:off x="2196465" y="612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B3EF7F0-A536-46C3-9890-4C84686A5E84}"/>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94969B5-4E69-4BF7-B121-84B886EDE82F}"/>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76A2EC9-EADD-4015-A9CC-EEB4D269EA83}"/>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EFF462D-C757-4269-802D-2AA070675089}"/>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8C440B4-E8E6-47B5-BCB0-1DD8DB4B47F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116024</xdr:rowOff>
    </xdr:from>
    <xdr:to>
      <xdr:col>23</xdr:col>
      <xdr:colOff>136525</xdr:colOff>
      <xdr:row>31</xdr:row>
      <xdr:rowOff>46174</xdr:rowOff>
    </xdr:to>
    <xdr:sp macro="" textlink="">
      <xdr:nvSpPr>
        <xdr:cNvPr id="89" name="楕円 88">
          <a:extLst>
            <a:ext uri="{FF2B5EF4-FFF2-40B4-BE49-F238E27FC236}">
              <a16:creationId xmlns:a16="http://schemas.microsoft.com/office/drawing/2014/main" id="{5B8297BF-E449-47C8-ACF6-03943A7082E8}"/>
            </a:ext>
          </a:extLst>
        </xdr:cNvPr>
        <xdr:cNvSpPr/>
      </xdr:nvSpPr>
      <xdr:spPr>
        <a:xfrm>
          <a:off x="4157345" y="589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138901</xdr:rowOff>
    </xdr:from>
    <xdr:ext cx="405111" cy="259045"/>
    <xdr:sp macro="" textlink="">
      <xdr:nvSpPr>
        <xdr:cNvPr id="90" name="有形固定資産減価償却率該当値テキスト">
          <a:extLst>
            <a:ext uri="{FF2B5EF4-FFF2-40B4-BE49-F238E27FC236}">
              <a16:creationId xmlns:a16="http://schemas.microsoft.com/office/drawing/2014/main" id="{CA27647E-AC2A-4BED-B95D-122487105B0C}"/>
            </a:ext>
          </a:extLst>
        </xdr:cNvPr>
        <xdr:cNvSpPr txBox="1"/>
      </xdr:nvSpPr>
      <xdr:spPr>
        <a:xfrm>
          <a:off x="4258945" y="575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165372</xdr:rowOff>
    </xdr:from>
    <xdr:to>
      <xdr:col>19</xdr:col>
      <xdr:colOff>187325</xdr:colOff>
      <xdr:row>31</xdr:row>
      <xdr:rowOff>95522</xdr:rowOff>
    </xdr:to>
    <xdr:sp macro="" textlink="">
      <xdr:nvSpPr>
        <xdr:cNvPr id="91" name="楕円 90">
          <a:extLst>
            <a:ext uri="{FF2B5EF4-FFF2-40B4-BE49-F238E27FC236}">
              <a16:creationId xmlns:a16="http://schemas.microsoft.com/office/drawing/2014/main" id="{339E44DC-05D8-4D05-8B0C-6042E9AD0D25}"/>
            </a:ext>
          </a:extLst>
        </xdr:cNvPr>
        <xdr:cNvSpPr/>
      </xdr:nvSpPr>
      <xdr:spPr>
        <a:xfrm>
          <a:off x="3537585" y="5948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166824</xdr:rowOff>
    </xdr:from>
    <xdr:to>
      <xdr:col>23</xdr:col>
      <xdr:colOff>85725</xdr:colOff>
      <xdr:row>31</xdr:row>
      <xdr:rowOff>44722</xdr:rowOff>
    </xdr:to>
    <xdr:cxnSp macro="">
      <xdr:nvCxnSpPr>
        <xdr:cNvPr id="92" name="直線コネクタ 91">
          <a:extLst>
            <a:ext uri="{FF2B5EF4-FFF2-40B4-BE49-F238E27FC236}">
              <a16:creationId xmlns:a16="http://schemas.microsoft.com/office/drawing/2014/main" id="{93C520B6-3B63-4054-A537-04F06F9E9B20}"/>
            </a:ext>
          </a:extLst>
        </xdr:cNvPr>
        <xdr:cNvCxnSpPr/>
      </xdr:nvCxnSpPr>
      <xdr:spPr>
        <a:xfrm flipV="1">
          <a:off x="3588385" y="5950404"/>
          <a:ext cx="619760" cy="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160474</xdr:rowOff>
    </xdr:from>
    <xdr:to>
      <xdr:col>15</xdr:col>
      <xdr:colOff>187325</xdr:colOff>
      <xdr:row>32</xdr:row>
      <xdr:rowOff>90624</xdr:rowOff>
    </xdr:to>
    <xdr:sp macro="" textlink="">
      <xdr:nvSpPr>
        <xdr:cNvPr id="93" name="楕円 92">
          <a:extLst>
            <a:ext uri="{FF2B5EF4-FFF2-40B4-BE49-F238E27FC236}">
              <a16:creationId xmlns:a16="http://schemas.microsoft.com/office/drawing/2014/main" id="{29936C5A-F7BB-46EE-9848-2D19E97BD44A}"/>
            </a:ext>
          </a:extLst>
        </xdr:cNvPr>
        <xdr:cNvSpPr/>
      </xdr:nvSpPr>
      <xdr:spPr>
        <a:xfrm>
          <a:off x="2867025" y="61116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44722</xdr:rowOff>
    </xdr:from>
    <xdr:to>
      <xdr:col>19</xdr:col>
      <xdr:colOff>136525</xdr:colOff>
      <xdr:row>32</xdr:row>
      <xdr:rowOff>39824</xdr:rowOff>
    </xdr:to>
    <xdr:cxnSp macro="">
      <xdr:nvCxnSpPr>
        <xdr:cNvPr id="94" name="直線コネクタ 93">
          <a:extLst>
            <a:ext uri="{FF2B5EF4-FFF2-40B4-BE49-F238E27FC236}">
              <a16:creationId xmlns:a16="http://schemas.microsoft.com/office/drawing/2014/main" id="{EF95380B-A20A-4A07-BDBC-E33D5F97843A}"/>
            </a:ext>
          </a:extLst>
        </xdr:cNvPr>
        <xdr:cNvCxnSpPr/>
      </xdr:nvCxnSpPr>
      <xdr:spPr>
        <a:xfrm flipV="1">
          <a:off x="2917825" y="5995942"/>
          <a:ext cx="670560" cy="16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5" name="n_1aveValue有形固定資産減価償却率">
          <a:extLst>
            <a:ext uri="{FF2B5EF4-FFF2-40B4-BE49-F238E27FC236}">
              <a16:creationId xmlns:a16="http://schemas.microsoft.com/office/drawing/2014/main" id="{9DBFE3FC-B68D-4CA8-9C0A-BD118774F590}"/>
            </a:ext>
          </a:extLst>
        </xdr:cNvPr>
        <xdr:cNvSpPr txBox="1"/>
      </xdr:nvSpPr>
      <xdr:spPr>
        <a:xfrm>
          <a:off x="3395989" y="6138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6" name="n_2aveValue有形固定資産減価償却率">
          <a:extLst>
            <a:ext uri="{FF2B5EF4-FFF2-40B4-BE49-F238E27FC236}">
              <a16:creationId xmlns:a16="http://schemas.microsoft.com/office/drawing/2014/main" id="{B9393A21-8D4E-4780-ABEE-5EC003388F28}"/>
            </a:ext>
          </a:extLst>
        </xdr:cNvPr>
        <xdr:cNvSpPr txBox="1"/>
      </xdr:nvSpPr>
      <xdr:spPr>
        <a:xfrm>
          <a:off x="2738129" y="585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7" name="n_3aveValue有形固定資産減価償却率">
          <a:extLst>
            <a:ext uri="{FF2B5EF4-FFF2-40B4-BE49-F238E27FC236}">
              <a16:creationId xmlns:a16="http://schemas.microsoft.com/office/drawing/2014/main" id="{6BD9E50D-2C00-4438-9665-46C820EE7E2B}"/>
            </a:ext>
          </a:extLst>
        </xdr:cNvPr>
        <xdr:cNvSpPr txBox="1"/>
      </xdr:nvSpPr>
      <xdr:spPr>
        <a:xfrm>
          <a:off x="2067569" y="5909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112049</xdr:rowOff>
    </xdr:from>
    <xdr:ext cx="405111" cy="259045"/>
    <xdr:sp macro="" textlink="">
      <xdr:nvSpPr>
        <xdr:cNvPr id="98" name="n_1mainValue有形固定資産減価償却率">
          <a:extLst>
            <a:ext uri="{FF2B5EF4-FFF2-40B4-BE49-F238E27FC236}">
              <a16:creationId xmlns:a16="http://schemas.microsoft.com/office/drawing/2014/main" id="{4843831A-DA6A-4ED9-8854-52090C8A733E}"/>
            </a:ext>
          </a:extLst>
        </xdr:cNvPr>
        <xdr:cNvSpPr txBox="1"/>
      </xdr:nvSpPr>
      <xdr:spPr>
        <a:xfrm>
          <a:off x="3395989" y="572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81751</xdr:rowOff>
    </xdr:from>
    <xdr:ext cx="405111" cy="259045"/>
    <xdr:sp macro="" textlink="">
      <xdr:nvSpPr>
        <xdr:cNvPr id="99" name="n_2mainValue有形固定資産減価償却率">
          <a:extLst>
            <a:ext uri="{FF2B5EF4-FFF2-40B4-BE49-F238E27FC236}">
              <a16:creationId xmlns:a16="http://schemas.microsoft.com/office/drawing/2014/main" id="{6ACEAADB-E053-40AE-B0BB-F4B07F5F70A2}"/>
            </a:ext>
          </a:extLst>
        </xdr:cNvPr>
        <xdr:cNvSpPr txBox="1"/>
      </xdr:nvSpPr>
      <xdr:spPr>
        <a:xfrm>
          <a:off x="2738129" y="6200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6BFD4724-75DC-42D0-BE04-97217493DDF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F00F7FD3-ECAD-4B3B-BAF3-F4FCEDFC325F}"/>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4DADF758-DD6D-45F1-B490-BF97D3CAA4E3}"/>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3072EEC2-DE3D-425A-B57F-924F5F801CB7}"/>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95D210E6-255D-4021-B191-7850DBD53452}"/>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3C190EC-7A5D-4129-BBFB-92A7630C78DC}"/>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BCF07758-FB66-4174-A245-A77B32915E93}"/>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A4A30967-D935-4243-9FA8-D337A17188CA}"/>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71FDBBF4-0E0A-4B70-84DE-747E90537681}"/>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3BDE21F2-E79C-43EE-BC31-8E3E10B518B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C6047D4-73EE-4F16-9E6B-626E29ACAFC8}"/>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1DEE2BB5-E126-4445-B044-F1697A9B5A4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4641C165-8CA8-43CC-B345-C3B3C622BEA2}"/>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a:solidFill>
                <a:schemeClr val="dk1"/>
              </a:solidFill>
              <a:effectLst/>
              <a:latin typeface="+mn-lt"/>
              <a:ea typeface="+mn-ea"/>
              <a:cs typeface="+mn-cs"/>
            </a:rPr>
            <a:t>　</a:t>
          </a:r>
          <a:r>
            <a:rPr kumimoji="1" lang="ja-JP" altLang="ja-JP" sz="800">
              <a:solidFill>
                <a:sysClr val="windowText" lastClr="000000"/>
              </a:solidFill>
              <a:effectLst/>
              <a:latin typeface="+mn-lt"/>
              <a:ea typeface="+mn-ea"/>
              <a:cs typeface="+mn-cs"/>
            </a:rPr>
            <a:t>地方債の繰上償還の実施により地方債現在高が年々減少しているため、</a:t>
          </a:r>
          <a:r>
            <a:rPr kumimoji="1" lang="ja-JP" altLang="en-US" sz="800">
              <a:solidFill>
                <a:sysClr val="windowText" lastClr="000000"/>
              </a:solidFill>
              <a:effectLst/>
              <a:latin typeface="+mn-lt"/>
              <a:ea typeface="+mn-ea"/>
              <a:cs typeface="+mn-cs"/>
            </a:rPr>
            <a:t>債務償還比率</a:t>
          </a:r>
          <a:r>
            <a:rPr kumimoji="1" lang="ja-JP" altLang="ja-JP" sz="800">
              <a:solidFill>
                <a:sysClr val="windowText" lastClr="000000"/>
              </a:solidFill>
              <a:effectLst/>
              <a:latin typeface="+mn-lt"/>
              <a:ea typeface="+mn-ea"/>
              <a:cs typeface="+mn-cs"/>
            </a:rPr>
            <a:t>は類似団体平均</a:t>
          </a:r>
          <a:r>
            <a:rPr kumimoji="1" lang="ja-JP" altLang="en-US" sz="800">
              <a:solidFill>
                <a:sysClr val="windowText" lastClr="000000"/>
              </a:solidFill>
              <a:effectLst/>
              <a:latin typeface="+mn-lt"/>
              <a:ea typeface="+mn-ea"/>
              <a:cs typeface="+mn-cs"/>
            </a:rPr>
            <a:t>をやや下回り</a:t>
          </a:r>
          <a:r>
            <a:rPr kumimoji="1" lang="ja-JP" altLang="ja-JP" sz="800">
              <a:solidFill>
                <a:sysClr val="windowText" lastClr="000000"/>
              </a:solidFill>
              <a:effectLst/>
              <a:latin typeface="+mn-lt"/>
              <a:ea typeface="+mn-ea"/>
              <a:cs typeface="+mn-cs"/>
            </a:rPr>
            <a:t>、全国平均及び秋田県平均</a:t>
          </a:r>
          <a:r>
            <a:rPr kumimoji="1" lang="ja-JP" altLang="en-US" sz="800">
              <a:solidFill>
                <a:sysClr val="windowText" lastClr="000000"/>
              </a:solidFill>
              <a:effectLst/>
              <a:latin typeface="+mn-lt"/>
              <a:ea typeface="+mn-ea"/>
              <a:cs typeface="+mn-cs"/>
            </a:rPr>
            <a:t>も</a:t>
          </a:r>
          <a:r>
            <a:rPr kumimoji="1" lang="ja-JP" altLang="ja-JP" sz="800">
              <a:solidFill>
                <a:sysClr val="windowText" lastClr="000000"/>
              </a:solidFill>
              <a:effectLst/>
              <a:latin typeface="+mn-lt"/>
              <a:ea typeface="+mn-ea"/>
              <a:cs typeface="+mn-cs"/>
            </a:rPr>
            <a:t>大きく下回っている。</a:t>
          </a:r>
          <a:endParaRPr lang="ja-JP" altLang="ja-JP" sz="800">
            <a:solidFill>
              <a:sysClr val="windowText" lastClr="000000"/>
            </a:solidFill>
            <a:effectLst/>
          </a:endParaRPr>
        </a:p>
        <a:p>
          <a:pPr eaLnBrk="1" fontAlgn="auto" latinLnBrk="0" hangingPunct="1"/>
          <a:r>
            <a:rPr kumimoji="1" lang="ja-JP" altLang="ja-JP" sz="800">
              <a:solidFill>
                <a:sysClr val="windowText" lastClr="000000"/>
              </a:solidFill>
              <a:effectLst/>
              <a:latin typeface="+mn-lt"/>
              <a:ea typeface="+mn-ea"/>
              <a:cs typeface="+mn-cs"/>
            </a:rPr>
            <a:t>　今後は、</a:t>
          </a:r>
          <a:r>
            <a:rPr kumimoji="1" lang="ja-JP" altLang="en-US" sz="800">
              <a:solidFill>
                <a:sysClr val="windowText" lastClr="000000"/>
              </a:solidFill>
              <a:effectLst/>
              <a:latin typeface="+mn-lt"/>
              <a:ea typeface="+mn-ea"/>
              <a:cs typeface="+mn-cs"/>
            </a:rPr>
            <a:t>老朽化が進む施設の改修</a:t>
          </a:r>
          <a:r>
            <a:rPr kumimoji="1" lang="ja-JP" altLang="ja-JP" sz="800">
              <a:solidFill>
                <a:sysClr val="windowText" lastClr="000000"/>
              </a:solidFill>
              <a:effectLst/>
              <a:latin typeface="+mn-lt"/>
              <a:ea typeface="+mn-ea"/>
              <a:cs typeface="+mn-cs"/>
            </a:rPr>
            <a:t>事業</a:t>
          </a:r>
          <a:r>
            <a:rPr kumimoji="1" lang="ja-JP" altLang="en-US" sz="800">
              <a:solidFill>
                <a:sysClr val="windowText" lastClr="000000"/>
              </a:solidFill>
              <a:effectLst/>
              <a:latin typeface="+mn-lt"/>
              <a:ea typeface="+mn-ea"/>
              <a:cs typeface="+mn-cs"/>
            </a:rPr>
            <a:t>等</a:t>
          </a:r>
          <a:r>
            <a:rPr kumimoji="1" lang="ja-JP" altLang="ja-JP" sz="800">
              <a:solidFill>
                <a:sysClr val="windowText" lastClr="000000"/>
              </a:solidFill>
              <a:effectLst/>
              <a:latin typeface="+mn-lt"/>
              <a:ea typeface="+mn-ea"/>
              <a:cs typeface="+mn-cs"/>
            </a:rPr>
            <a:t>の実施により、地方債残高の増加に伴う債務償還</a:t>
          </a:r>
          <a:r>
            <a:rPr kumimoji="1" lang="ja-JP" altLang="en-US" sz="800">
              <a:solidFill>
                <a:sysClr val="windowText" lastClr="000000"/>
              </a:solidFill>
              <a:effectLst/>
              <a:latin typeface="+mn-lt"/>
              <a:ea typeface="+mn-ea"/>
              <a:cs typeface="+mn-cs"/>
            </a:rPr>
            <a:t>比率</a:t>
          </a:r>
          <a:r>
            <a:rPr kumimoji="1" lang="ja-JP" altLang="ja-JP" sz="800">
              <a:solidFill>
                <a:sysClr val="windowText" lastClr="000000"/>
              </a:solidFill>
              <a:effectLst/>
              <a:latin typeface="+mn-lt"/>
              <a:ea typeface="+mn-ea"/>
              <a:cs typeface="+mn-cs"/>
            </a:rPr>
            <a:t>の増加が見込まれる。引き続き計画的な地方債の繰上償還の実施と事業の精選により地方債発行額の抑制を図るとともに、経常経費の削減により基金等充当可能財源の確保を図る。</a:t>
          </a:r>
          <a:endParaRPr lang="ja-JP" altLang="ja-JP" sz="8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31481D90-F641-47D2-B393-802C19AE696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2D93EB2-8F01-4C14-BE64-C4B2240F5E99}"/>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28AC7BF-31AA-4806-8E56-79B23C727FBB}"/>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C7924840-0D6F-4A41-ABC5-D351472DF0A2}"/>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A87B4530-2BF6-4C2A-8BFB-65B8154A134E}"/>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47AD9106-3550-41F1-B891-96F58C9CADEA}"/>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612984B2-61F8-43FD-AC3D-3716E385067F}"/>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313DC9FA-0456-4939-9038-AFF44D1DD5EC}"/>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E75971C-7077-443C-93BF-4B921051339F}"/>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7C7CCD90-B48B-4178-865B-ADE059043DA4}"/>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65502747-0ADE-4F39-AEE6-FAE848D99B9C}"/>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106EE07C-BD18-4D16-BBB6-8050BC30CE7F}"/>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A1567E8-D9CF-491C-A3FD-AB9248531B26}"/>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011AB43E-3645-49C7-BB34-60C1D75F2FF6}"/>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16390E00-2FE0-49B1-96E9-D05AE508B0DA}"/>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B5127701-B463-4FF5-8C42-933DEEDDDAD2}"/>
            </a:ext>
          </a:extLst>
        </xdr:cNvPr>
        <xdr:cNvCxnSpPr/>
      </xdr:nvCxnSpPr>
      <xdr:spPr>
        <a:xfrm flipV="1">
          <a:off x="13027660" y="5403441"/>
          <a:ext cx="1269" cy="120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A493ADB6-DA0B-4F82-829F-AE8CC33A32F5}"/>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264E43C7-A07D-493D-97D5-A8EC6BD8DC5F}"/>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1" name="債務償還比率最大値テキスト">
          <a:extLst>
            <a:ext uri="{FF2B5EF4-FFF2-40B4-BE49-F238E27FC236}">
              <a16:creationId xmlns:a16="http://schemas.microsoft.com/office/drawing/2014/main" id="{E0AFEC0A-1829-40CF-930E-A47E94FBB490}"/>
            </a:ext>
          </a:extLst>
        </xdr:cNvPr>
        <xdr:cNvSpPr txBox="1"/>
      </xdr:nvSpPr>
      <xdr:spPr>
        <a:xfrm>
          <a:off x="13080365" y="51824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2" name="直線コネクタ 131">
          <a:extLst>
            <a:ext uri="{FF2B5EF4-FFF2-40B4-BE49-F238E27FC236}">
              <a16:creationId xmlns:a16="http://schemas.microsoft.com/office/drawing/2014/main" id="{D380F32A-C168-4F6D-8CF2-8B51368E65DD}"/>
            </a:ext>
          </a:extLst>
        </xdr:cNvPr>
        <xdr:cNvCxnSpPr/>
      </xdr:nvCxnSpPr>
      <xdr:spPr>
        <a:xfrm>
          <a:off x="12963525" y="5403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3" name="債務償還比率平均値テキスト">
          <a:extLst>
            <a:ext uri="{FF2B5EF4-FFF2-40B4-BE49-F238E27FC236}">
              <a16:creationId xmlns:a16="http://schemas.microsoft.com/office/drawing/2014/main" id="{3D7B11AE-9D23-4C9B-AC9D-1BC451A4BE31}"/>
            </a:ext>
          </a:extLst>
        </xdr:cNvPr>
        <xdr:cNvSpPr txBox="1"/>
      </xdr:nvSpPr>
      <xdr:spPr>
        <a:xfrm>
          <a:off x="13080365" y="626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4" name="フローチャート: 判断 133">
          <a:extLst>
            <a:ext uri="{FF2B5EF4-FFF2-40B4-BE49-F238E27FC236}">
              <a16:creationId xmlns:a16="http://schemas.microsoft.com/office/drawing/2014/main" id="{569E421A-A981-42F6-A0AE-04F9BEEFD904}"/>
            </a:ext>
          </a:extLst>
        </xdr:cNvPr>
        <xdr:cNvSpPr/>
      </xdr:nvSpPr>
      <xdr:spPr>
        <a:xfrm>
          <a:off x="13001625" y="6282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5" name="フローチャート: 判断 134">
          <a:extLst>
            <a:ext uri="{FF2B5EF4-FFF2-40B4-BE49-F238E27FC236}">
              <a16:creationId xmlns:a16="http://schemas.microsoft.com/office/drawing/2014/main" id="{2BC360E1-C292-4B34-A5EE-49F6AD2A1751}"/>
            </a:ext>
          </a:extLst>
        </xdr:cNvPr>
        <xdr:cNvSpPr/>
      </xdr:nvSpPr>
      <xdr:spPr>
        <a:xfrm>
          <a:off x="12359005" y="6258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7EBDB6C-4D99-4414-9F37-51D1CA25FB1C}"/>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A0907FD-79A0-4D43-9B0D-47CDEDD20B2F}"/>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B7141C0-6EF1-45C6-AC41-5F190D69679F}"/>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83FA980-97E8-4B7B-A727-C093788D6044}"/>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6089631-F0B4-42E6-B33F-E5EAF4EDD9C7}"/>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152936</xdr:rowOff>
    </xdr:from>
    <xdr:to>
      <xdr:col>76</xdr:col>
      <xdr:colOff>73025</xdr:colOff>
      <xdr:row>33</xdr:row>
      <xdr:rowOff>83086</xdr:rowOff>
    </xdr:to>
    <xdr:sp macro="" textlink="">
      <xdr:nvSpPr>
        <xdr:cNvPr id="141" name="楕円 140">
          <a:extLst>
            <a:ext uri="{FF2B5EF4-FFF2-40B4-BE49-F238E27FC236}">
              <a16:creationId xmlns:a16="http://schemas.microsoft.com/office/drawing/2014/main" id="{2BB72323-BA6B-4E46-9456-F4CA5C0947DE}"/>
            </a:ext>
          </a:extLst>
        </xdr:cNvPr>
        <xdr:cNvSpPr/>
      </xdr:nvSpPr>
      <xdr:spPr>
        <a:xfrm>
          <a:off x="13001625" y="62717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4363</xdr:rowOff>
    </xdr:from>
    <xdr:ext cx="469744" cy="259045"/>
    <xdr:sp macro="" textlink="">
      <xdr:nvSpPr>
        <xdr:cNvPr id="142" name="債務償還比率該当値テキスト">
          <a:extLst>
            <a:ext uri="{FF2B5EF4-FFF2-40B4-BE49-F238E27FC236}">
              <a16:creationId xmlns:a16="http://schemas.microsoft.com/office/drawing/2014/main" id="{09ED5F0D-D3C3-4F79-A3A8-E2104F1453CD}"/>
            </a:ext>
          </a:extLst>
        </xdr:cNvPr>
        <xdr:cNvSpPr txBox="1"/>
      </xdr:nvSpPr>
      <xdr:spPr>
        <a:xfrm>
          <a:off x="13080365" y="612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143221</xdr:rowOff>
    </xdr:from>
    <xdr:to>
      <xdr:col>72</xdr:col>
      <xdr:colOff>123825</xdr:colOff>
      <xdr:row>33</xdr:row>
      <xdr:rowOff>73371</xdr:rowOff>
    </xdr:to>
    <xdr:sp macro="" textlink="">
      <xdr:nvSpPr>
        <xdr:cNvPr id="143" name="楕円 142">
          <a:extLst>
            <a:ext uri="{FF2B5EF4-FFF2-40B4-BE49-F238E27FC236}">
              <a16:creationId xmlns:a16="http://schemas.microsoft.com/office/drawing/2014/main" id="{B43CCEFB-3F5A-4CD4-9666-E249484C1D11}"/>
            </a:ext>
          </a:extLst>
        </xdr:cNvPr>
        <xdr:cNvSpPr/>
      </xdr:nvSpPr>
      <xdr:spPr>
        <a:xfrm>
          <a:off x="12359005" y="6262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22571</xdr:rowOff>
    </xdr:from>
    <xdr:to>
      <xdr:col>76</xdr:col>
      <xdr:colOff>22225</xdr:colOff>
      <xdr:row>33</xdr:row>
      <xdr:rowOff>32286</xdr:rowOff>
    </xdr:to>
    <xdr:cxnSp macro="">
      <xdr:nvCxnSpPr>
        <xdr:cNvPr id="144" name="直線コネクタ 143">
          <a:extLst>
            <a:ext uri="{FF2B5EF4-FFF2-40B4-BE49-F238E27FC236}">
              <a16:creationId xmlns:a16="http://schemas.microsoft.com/office/drawing/2014/main" id="{B895A4AC-9529-4762-A6F2-A7CD989C2C01}"/>
            </a:ext>
          </a:extLst>
        </xdr:cNvPr>
        <xdr:cNvCxnSpPr/>
      </xdr:nvCxnSpPr>
      <xdr:spPr>
        <a:xfrm>
          <a:off x="12409805" y="6309071"/>
          <a:ext cx="61976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86779</xdr:rowOff>
    </xdr:from>
    <xdr:ext cx="469744" cy="259045"/>
    <xdr:sp macro="" textlink="">
      <xdr:nvSpPr>
        <xdr:cNvPr id="145" name="n_1aveValue債務償還比率">
          <a:extLst>
            <a:ext uri="{FF2B5EF4-FFF2-40B4-BE49-F238E27FC236}">
              <a16:creationId xmlns:a16="http://schemas.microsoft.com/office/drawing/2014/main" id="{C4163FD8-E87D-4F06-92AB-488B44B0710B}"/>
            </a:ext>
          </a:extLst>
        </xdr:cNvPr>
        <xdr:cNvSpPr txBox="1"/>
      </xdr:nvSpPr>
      <xdr:spPr>
        <a:xfrm>
          <a:off x="12185092" y="60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64498</xdr:rowOff>
    </xdr:from>
    <xdr:ext cx="469744" cy="259045"/>
    <xdr:sp macro="" textlink="">
      <xdr:nvSpPr>
        <xdr:cNvPr id="146" name="n_1mainValue債務償還比率">
          <a:extLst>
            <a:ext uri="{FF2B5EF4-FFF2-40B4-BE49-F238E27FC236}">
              <a16:creationId xmlns:a16="http://schemas.microsoft.com/office/drawing/2014/main" id="{9F49C561-118C-4602-B7A8-5801C938EC69}"/>
            </a:ext>
          </a:extLst>
        </xdr:cNvPr>
        <xdr:cNvSpPr txBox="1"/>
      </xdr:nvSpPr>
      <xdr:spPr>
        <a:xfrm>
          <a:off x="12185092" y="63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0F6E870D-B626-442E-A6C8-A749C4F2A1C9}"/>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5E0E7B9F-1899-453D-8F7A-A89F2B1127D7}"/>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98ECE154-96CF-4C71-AB15-F032921D6417}"/>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7C72D7F7-9A2B-46B8-A3D0-84B0E98244DA}"/>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0A297630-37C5-4CCD-82EE-74A071948322}"/>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57791F8D-CC20-44A6-90AA-FCB2C383B55E}"/>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A0E628-E8E8-4EDA-9C13-0ADA215B789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C1CB3F-A967-4EDE-B2A7-E6A48C6FA80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A6B848-557A-4185-B183-2B511FA3CF8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F7B0C5-99FA-4AE5-ADED-436CC740C9C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37CE16-ACE9-4314-93E3-F658EDA9474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4A38BC-933E-4A16-B6FB-B69C1A73076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2A10F77-6963-4509-AA87-EDF0C02DC6E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FBE96F-7B94-4C35-BAA3-E8753E75992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CE7011-B88C-41F8-9CF0-5B7EADCD3F4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CC5831-AD4D-407A-9893-F8A141A9406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4,761
4,756
47.95
3,322,304
3,133,341
178,457
2,213,740
2,807,666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DEEC7E-3D52-413D-996D-E482FC77253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FB6E73-3F29-48BB-94FF-0E2068BD4E1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814B87-6342-4874-A19A-29FC86C39A8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756052-2276-4D4F-9D8D-13394CD1C7C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9C23F5-A133-428A-AED2-E9EDF2367CC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B38481-6BD2-4025-B2FE-482CED718CA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34AB8A-BDAB-4C2D-B5A0-25038C4F617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34C9E5-0536-4343-8763-72A346E6D56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50E6DB-29DC-4D9A-A88D-491D11A4BD0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7A8BCF-4CE2-4D0C-B1B7-F33BBCDF8E1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EDA3DD-F9F5-44EF-854B-2B979F6D14E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259DB0-1C73-4826-AB89-2B6546326C1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5B1703-D641-49ED-B362-199A9769415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66B929-8AB5-40D4-89F4-343FB393968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64360C-D6F3-491F-A567-AF4BB257D1A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34EB40-CD81-4114-AF31-112424A54F9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8173FC-7BBF-4A7B-A0AC-DCB4C2653CD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9D4661-1A4A-4C9B-B987-5FD92F92058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A070313-FD0E-4882-88C8-8B24366D63D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3A83A76-7E6B-48E0-86E5-582A50F0E4F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95E1194-8108-4A25-BB52-5F45D76152A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9743090-D5BD-4D65-B3FB-B01A387DF8C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A5EF092-DAF7-4E8F-A900-190DC41D1C6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F6D18A5-A384-4F7D-A322-00AFAEFE0E6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C22E7F4-C144-4D96-A929-9A9846FD2AB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ECC7D9F-15D5-4328-9940-693C58620A1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D620108-4178-45D0-9FCC-BC5EC7C5DA8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1B9D9B6-BE8D-4CE8-B869-0E8F9E55E1B3}"/>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296969F-8129-4A5E-A6CB-35CA93B245A2}"/>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8899D7B-978A-4C64-B5CA-969C218FC50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EFAAC5F-5766-4A7B-AB79-B377E2C0750D}"/>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39BB9172-B688-45BB-A713-8F41DF14D5A1}"/>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07AC745-9857-4827-A235-4B31ABF09C29}"/>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72FBDC0F-FBFD-4C0D-96E3-B0B06E198BEF}"/>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EE22A90-E90A-4648-BA6F-CD1E0395FC23}"/>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4025921-FE9B-450A-A300-C24CCA8F22FE}"/>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7CA820A-73AD-47D0-BCC0-3020D4D8115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EA6D335-7A7D-477F-8521-0DB3A94FD094}"/>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5A8C5F4-BEF6-4A55-895E-E6BE0399831C}"/>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517BB58-3B07-486B-83C5-F0ED0CFC55C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3A903B5-B9F8-4B4A-81B4-4E8268DA7377}"/>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776A776-B9EC-4404-B7BC-FD947A42936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E9A627C-E23C-4BC0-97FC-57AAC747E80D}"/>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5F5E987-7027-4370-9B56-44F576FB07B5}"/>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A3B80964-7AF1-4DF0-85B0-EEF27CC6B0BF}"/>
            </a:ext>
          </a:extLst>
        </xdr:cNvPr>
        <xdr:cNvCxnSpPr/>
      </xdr:nvCxnSpPr>
      <xdr:spPr>
        <a:xfrm flipV="1">
          <a:off x="4086225" y="57188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6D509BF7-83D6-48E5-9020-DF88F68D7DA3}"/>
            </a:ext>
          </a:extLst>
        </xdr:cNvPr>
        <xdr:cNvSpPr txBox="1"/>
      </xdr:nvSpPr>
      <xdr:spPr>
        <a:xfrm>
          <a:off x="4124960"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52203D8E-0347-4047-BA3B-D8E0B71C14F9}"/>
            </a:ext>
          </a:extLst>
        </xdr:cNvPr>
        <xdr:cNvCxnSpPr/>
      </xdr:nvCxnSpPr>
      <xdr:spPr>
        <a:xfrm>
          <a:off x="4020820" y="6997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E06537AF-2B74-45C3-97CA-B4EE8D182EFD}"/>
            </a:ext>
          </a:extLst>
        </xdr:cNvPr>
        <xdr:cNvSpPr txBox="1"/>
      </xdr:nvSpPr>
      <xdr:spPr>
        <a:xfrm>
          <a:off x="4124960" y="55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96BB30D7-5DA6-4CC9-932B-C9DEEE655FCD}"/>
            </a:ext>
          </a:extLst>
        </xdr:cNvPr>
        <xdr:cNvCxnSpPr/>
      </xdr:nvCxnSpPr>
      <xdr:spPr>
        <a:xfrm>
          <a:off x="4020820" y="571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a:extLst>
            <a:ext uri="{FF2B5EF4-FFF2-40B4-BE49-F238E27FC236}">
              <a16:creationId xmlns:a16="http://schemas.microsoft.com/office/drawing/2014/main" id="{94F2FD42-732F-442E-B875-8507599F0DBB}"/>
            </a:ext>
          </a:extLst>
        </xdr:cNvPr>
        <xdr:cNvSpPr txBox="1"/>
      </xdr:nvSpPr>
      <xdr:spPr>
        <a:xfrm>
          <a:off x="4124960" y="625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A0B9A920-E79E-4BA9-B5F7-3B2CF6CAF9BB}"/>
            </a:ext>
          </a:extLst>
        </xdr:cNvPr>
        <xdr:cNvSpPr/>
      </xdr:nvSpPr>
      <xdr:spPr>
        <a:xfrm>
          <a:off x="403606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CCAD83D9-46A1-42C8-883B-46E06A17A4DE}"/>
            </a:ext>
          </a:extLst>
        </xdr:cNvPr>
        <xdr:cNvSpPr/>
      </xdr:nvSpPr>
      <xdr:spPr>
        <a:xfrm>
          <a:off x="3312160" y="6306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3E6446BC-7180-4251-941C-D1C4B2305EDD}"/>
            </a:ext>
          </a:extLst>
        </xdr:cNvPr>
        <xdr:cNvSpPr/>
      </xdr:nvSpPr>
      <xdr:spPr>
        <a:xfrm>
          <a:off x="251460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65F0CEA1-6C3E-4F08-8C5F-3E4D522FBF22}"/>
            </a:ext>
          </a:extLst>
        </xdr:cNvPr>
        <xdr:cNvSpPr/>
      </xdr:nvSpPr>
      <xdr:spPr>
        <a:xfrm>
          <a:off x="173990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1291AEA-8E20-4174-AA69-788479A9C64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DBA5374-288E-41A4-A9F5-C7C96A02E30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C7EBA81-C9B7-4944-8DD2-8D22D01046F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2D1321-E546-4A49-8C4C-5CC33B2A56A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25EC7A5-616A-4EA5-86F0-DC848FA35C07}"/>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71" name="楕円 70">
          <a:extLst>
            <a:ext uri="{FF2B5EF4-FFF2-40B4-BE49-F238E27FC236}">
              <a16:creationId xmlns:a16="http://schemas.microsoft.com/office/drawing/2014/main" id="{3EF1DDAB-A7C4-4443-8A98-5EDE67C661FF}"/>
            </a:ext>
          </a:extLst>
        </xdr:cNvPr>
        <xdr:cNvSpPr/>
      </xdr:nvSpPr>
      <xdr:spPr>
        <a:xfrm>
          <a:off x="403606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46372</xdr:rowOff>
    </xdr:from>
    <xdr:ext cx="405111" cy="259045"/>
    <xdr:sp macro="" textlink="">
      <xdr:nvSpPr>
        <xdr:cNvPr id="72" name="【道路】&#10;有形固定資産減価償却率該当値テキスト">
          <a:extLst>
            <a:ext uri="{FF2B5EF4-FFF2-40B4-BE49-F238E27FC236}">
              <a16:creationId xmlns:a16="http://schemas.microsoft.com/office/drawing/2014/main" id="{7AE75C95-1A44-4CFF-8AB2-0FD1A08DD7AE}"/>
            </a:ext>
          </a:extLst>
        </xdr:cNvPr>
        <xdr:cNvSpPr txBox="1"/>
      </xdr:nvSpPr>
      <xdr:spPr>
        <a:xfrm>
          <a:off x="4124960"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50165</xdr:rowOff>
    </xdr:from>
    <xdr:to>
      <xdr:col>20</xdr:col>
      <xdr:colOff>38100</xdr:colOff>
      <xdr:row>36</xdr:row>
      <xdr:rowOff>151765</xdr:rowOff>
    </xdr:to>
    <xdr:sp macro="" textlink="">
      <xdr:nvSpPr>
        <xdr:cNvPr id="73" name="楕円 72">
          <a:extLst>
            <a:ext uri="{FF2B5EF4-FFF2-40B4-BE49-F238E27FC236}">
              <a16:creationId xmlns:a16="http://schemas.microsoft.com/office/drawing/2014/main" id="{555EEC8B-CA2F-4539-9055-DC0BE1C2AEB4}"/>
            </a:ext>
          </a:extLst>
        </xdr:cNvPr>
        <xdr:cNvSpPr/>
      </xdr:nvSpPr>
      <xdr:spPr>
        <a:xfrm>
          <a:off x="3312160" y="60852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74295</xdr:rowOff>
    </xdr:from>
    <xdr:to>
      <xdr:col>24</xdr:col>
      <xdr:colOff>63500</xdr:colOff>
      <xdr:row>36</xdr:row>
      <xdr:rowOff>100965</xdr:rowOff>
    </xdr:to>
    <xdr:cxnSp macro="">
      <xdr:nvCxnSpPr>
        <xdr:cNvPr id="74" name="直線コネクタ 73">
          <a:extLst>
            <a:ext uri="{FF2B5EF4-FFF2-40B4-BE49-F238E27FC236}">
              <a16:creationId xmlns:a16="http://schemas.microsoft.com/office/drawing/2014/main" id="{C199B399-5408-41CD-982A-E42E1F09BBC1}"/>
            </a:ext>
          </a:extLst>
        </xdr:cNvPr>
        <xdr:cNvCxnSpPr/>
      </xdr:nvCxnSpPr>
      <xdr:spPr>
        <a:xfrm flipV="1">
          <a:off x="3355340" y="610933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74930</xdr:rowOff>
    </xdr:from>
    <xdr:to>
      <xdr:col>15</xdr:col>
      <xdr:colOff>101600</xdr:colOff>
      <xdr:row>37</xdr:row>
      <xdr:rowOff>5080</xdr:rowOff>
    </xdr:to>
    <xdr:sp macro="" textlink="">
      <xdr:nvSpPr>
        <xdr:cNvPr id="75" name="楕円 74">
          <a:extLst>
            <a:ext uri="{FF2B5EF4-FFF2-40B4-BE49-F238E27FC236}">
              <a16:creationId xmlns:a16="http://schemas.microsoft.com/office/drawing/2014/main" id="{FA7DC2DC-DF56-4ADE-A1EA-F3442BB1F24D}"/>
            </a:ext>
          </a:extLst>
        </xdr:cNvPr>
        <xdr:cNvSpPr/>
      </xdr:nvSpPr>
      <xdr:spPr>
        <a:xfrm>
          <a:off x="2514600" y="6109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100965</xdr:rowOff>
    </xdr:from>
    <xdr:to>
      <xdr:col>19</xdr:col>
      <xdr:colOff>177800</xdr:colOff>
      <xdr:row>36</xdr:row>
      <xdr:rowOff>125730</xdr:rowOff>
    </xdr:to>
    <xdr:cxnSp macro="">
      <xdr:nvCxnSpPr>
        <xdr:cNvPr id="76" name="直線コネクタ 75">
          <a:extLst>
            <a:ext uri="{FF2B5EF4-FFF2-40B4-BE49-F238E27FC236}">
              <a16:creationId xmlns:a16="http://schemas.microsoft.com/office/drawing/2014/main" id="{B3B812E6-9E3C-45BA-B6CD-44C357835CF9}"/>
            </a:ext>
          </a:extLst>
        </xdr:cNvPr>
        <xdr:cNvCxnSpPr/>
      </xdr:nvCxnSpPr>
      <xdr:spPr>
        <a:xfrm flipV="1">
          <a:off x="2565400" y="613600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7" name="n_1aveValue【道路】&#10;有形固定資産減価償却率">
          <a:extLst>
            <a:ext uri="{FF2B5EF4-FFF2-40B4-BE49-F238E27FC236}">
              <a16:creationId xmlns:a16="http://schemas.microsoft.com/office/drawing/2014/main" id="{1C74B7DD-888D-42C9-8CDC-0FD4AD360475}"/>
            </a:ext>
          </a:extLst>
        </xdr:cNvPr>
        <xdr:cNvSpPr txBox="1"/>
      </xdr:nvSpPr>
      <xdr:spPr>
        <a:xfrm>
          <a:off x="317056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8" name="n_2aveValue【道路】&#10;有形固定資産減価償却率">
          <a:extLst>
            <a:ext uri="{FF2B5EF4-FFF2-40B4-BE49-F238E27FC236}">
              <a16:creationId xmlns:a16="http://schemas.microsoft.com/office/drawing/2014/main" id="{C902FCD2-8B4C-4840-9D03-673BC7C261B0}"/>
            </a:ext>
          </a:extLst>
        </xdr:cNvPr>
        <xdr:cNvSpPr txBox="1"/>
      </xdr:nvSpPr>
      <xdr:spPr>
        <a:xfrm>
          <a:off x="238570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a:extLst>
            <a:ext uri="{FF2B5EF4-FFF2-40B4-BE49-F238E27FC236}">
              <a16:creationId xmlns:a16="http://schemas.microsoft.com/office/drawing/2014/main" id="{56C84CAF-8462-4131-916D-E720A96211CA}"/>
            </a:ext>
          </a:extLst>
        </xdr:cNvPr>
        <xdr:cNvSpPr txBox="1"/>
      </xdr:nvSpPr>
      <xdr:spPr>
        <a:xfrm>
          <a:off x="161100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168292</xdr:rowOff>
    </xdr:from>
    <xdr:ext cx="405111" cy="259045"/>
    <xdr:sp macro="" textlink="">
      <xdr:nvSpPr>
        <xdr:cNvPr id="80" name="n_1mainValue【道路】&#10;有形固定資産減価償却率">
          <a:extLst>
            <a:ext uri="{FF2B5EF4-FFF2-40B4-BE49-F238E27FC236}">
              <a16:creationId xmlns:a16="http://schemas.microsoft.com/office/drawing/2014/main" id="{3210207D-8718-4D1B-A43D-CF33ECCA47CE}"/>
            </a:ext>
          </a:extLst>
        </xdr:cNvPr>
        <xdr:cNvSpPr txBox="1"/>
      </xdr:nvSpPr>
      <xdr:spPr>
        <a:xfrm>
          <a:off x="317056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1" name="n_2mainValue【道路】&#10;有形固定資産減価償却率">
          <a:extLst>
            <a:ext uri="{FF2B5EF4-FFF2-40B4-BE49-F238E27FC236}">
              <a16:creationId xmlns:a16="http://schemas.microsoft.com/office/drawing/2014/main" id="{0DF72C8C-E819-4EB2-BE9C-19CC11ADB33E}"/>
            </a:ext>
          </a:extLst>
        </xdr:cNvPr>
        <xdr:cNvSpPr txBox="1"/>
      </xdr:nvSpPr>
      <xdr:spPr>
        <a:xfrm>
          <a:off x="238570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E6A9C289-FB84-4151-923D-0F8C95ED02E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55B82711-3256-41F9-8A33-E83B641CCC8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6AD0F93C-0C3E-4544-94DA-3042DEF825C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1537B5E7-0C62-477E-AD5F-2EED1017F9D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FAC49D68-06D9-4383-A8B5-D2131953E23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F38466D8-084C-44D4-8E65-CD32686D93C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D1290293-8C24-408E-89AA-DDFD129C61D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DA7AF47E-B5C4-4994-B664-2CF0BE9B480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19801DFB-995D-4475-9608-45BAAFCA5B1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A74FB7E9-3CEF-4876-8847-BCA838B8FA2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5768581E-89F6-41CF-A414-EECE726C347F}"/>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DCA88B44-C97A-4E2A-AF7B-287DA455F82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C7F30DED-E64F-4C26-AB49-9067D92BF531}"/>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4B843FBB-7AFC-4651-9369-7E2D1470649E}"/>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3D7C8E77-0E96-419B-8140-1A3647D3287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70163FA3-9C64-4824-8FC9-F04ABEDE8EE8}"/>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90BA7B99-A7A2-477D-B963-D9DF0A71D5B3}"/>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76A302FF-8202-4807-97C9-647E30A618C8}"/>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84D4CA-70AB-4D08-A2A7-EC4AC8654FC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F5CB77F7-29A7-4211-A653-CE72E131A814}"/>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FAE67E8D-CA6E-4EF9-9547-FC54D34F2E9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DEEF29D7-2D21-4B23-BBC9-2D5AD1DAC939}"/>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37AF048E-CDE8-4EA0-A679-D12B16301BB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a:extLst>
            <a:ext uri="{FF2B5EF4-FFF2-40B4-BE49-F238E27FC236}">
              <a16:creationId xmlns:a16="http://schemas.microsoft.com/office/drawing/2014/main" id="{A8981298-AB47-4D6D-B55C-7F5BD96AD58E}"/>
            </a:ext>
          </a:extLst>
        </xdr:cNvPr>
        <xdr:cNvCxnSpPr/>
      </xdr:nvCxnSpPr>
      <xdr:spPr>
        <a:xfrm flipV="1">
          <a:off x="9219565" y="5633756"/>
          <a:ext cx="0" cy="138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a:extLst>
            <a:ext uri="{FF2B5EF4-FFF2-40B4-BE49-F238E27FC236}">
              <a16:creationId xmlns:a16="http://schemas.microsoft.com/office/drawing/2014/main" id="{D5BD95B3-490B-4D89-9581-2CD3B7F67D75}"/>
            </a:ext>
          </a:extLst>
        </xdr:cNvPr>
        <xdr:cNvSpPr txBox="1"/>
      </xdr:nvSpPr>
      <xdr:spPr>
        <a:xfrm>
          <a:off x="9258300" y="702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a:extLst>
            <a:ext uri="{FF2B5EF4-FFF2-40B4-BE49-F238E27FC236}">
              <a16:creationId xmlns:a16="http://schemas.microsoft.com/office/drawing/2014/main" id="{5CA5DD32-3C0A-4B2B-AAE2-9EBFBA7A68CA}"/>
            </a:ext>
          </a:extLst>
        </xdr:cNvPr>
        <xdr:cNvCxnSpPr/>
      </xdr:nvCxnSpPr>
      <xdr:spPr>
        <a:xfrm>
          <a:off x="9154160" y="7022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a:extLst>
            <a:ext uri="{FF2B5EF4-FFF2-40B4-BE49-F238E27FC236}">
              <a16:creationId xmlns:a16="http://schemas.microsoft.com/office/drawing/2014/main" id="{C43C0F7A-E4DF-464D-9049-A146D9797D52}"/>
            </a:ext>
          </a:extLst>
        </xdr:cNvPr>
        <xdr:cNvSpPr txBox="1"/>
      </xdr:nvSpPr>
      <xdr:spPr>
        <a:xfrm>
          <a:off x="9258300" y="54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a:extLst>
            <a:ext uri="{FF2B5EF4-FFF2-40B4-BE49-F238E27FC236}">
              <a16:creationId xmlns:a16="http://schemas.microsoft.com/office/drawing/2014/main" id="{CB154734-CF61-4F69-BD13-89D9E567E819}"/>
            </a:ext>
          </a:extLst>
        </xdr:cNvPr>
        <xdr:cNvCxnSpPr/>
      </xdr:nvCxnSpPr>
      <xdr:spPr>
        <a:xfrm>
          <a:off x="9154160" y="5633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0" name="【道路】&#10;一人当たり延長平均値テキスト">
          <a:extLst>
            <a:ext uri="{FF2B5EF4-FFF2-40B4-BE49-F238E27FC236}">
              <a16:creationId xmlns:a16="http://schemas.microsoft.com/office/drawing/2014/main" id="{D220448E-F9F0-4BD1-A00F-68E239BFBAFC}"/>
            </a:ext>
          </a:extLst>
        </xdr:cNvPr>
        <xdr:cNvSpPr txBox="1"/>
      </xdr:nvSpPr>
      <xdr:spPr>
        <a:xfrm>
          <a:off x="9258300" y="651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a:extLst>
            <a:ext uri="{FF2B5EF4-FFF2-40B4-BE49-F238E27FC236}">
              <a16:creationId xmlns:a16="http://schemas.microsoft.com/office/drawing/2014/main" id="{5D146222-5882-441B-B446-486EA0816418}"/>
            </a:ext>
          </a:extLst>
        </xdr:cNvPr>
        <xdr:cNvSpPr/>
      </xdr:nvSpPr>
      <xdr:spPr>
        <a:xfrm>
          <a:off x="9192260" y="6655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a:extLst>
            <a:ext uri="{FF2B5EF4-FFF2-40B4-BE49-F238E27FC236}">
              <a16:creationId xmlns:a16="http://schemas.microsoft.com/office/drawing/2014/main" id="{63410CFB-E062-40B9-B1F2-D4E52D4B944D}"/>
            </a:ext>
          </a:extLst>
        </xdr:cNvPr>
        <xdr:cNvSpPr/>
      </xdr:nvSpPr>
      <xdr:spPr>
        <a:xfrm>
          <a:off x="8445500" y="6632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a:extLst>
            <a:ext uri="{FF2B5EF4-FFF2-40B4-BE49-F238E27FC236}">
              <a16:creationId xmlns:a16="http://schemas.microsoft.com/office/drawing/2014/main" id="{E080DD57-09FA-4147-9B75-194C39BB48FF}"/>
            </a:ext>
          </a:extLst>
        </xdr:cNvPr>
        <xdr:cNvSpPr/>
      </xdr:nvSpPr>
      <xdr:spPr>
        <a:xfrm>
          <a:off x="7670800" y="6627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a:extLst>
            <a:ext uri="{FF2B5EF4-FFF2-40B4-BE49-F238E27FC236}">
              <a16:creationId xmlns:a16="http://schemas.microsoft.com/office/drawing/2014/main" id="{1913F543-A530-4718-907F-FA04AF007F85}"/>
            </a:ext>
          </a:extLst>
        </xdr:cNvPr>
        <xdr:cNvSpPr/>
      </xdr:nvSpPr>
      <xdr:spPr>
        <a:xfrm>
          <a:off x="6873240" y="6621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32F2A30-B057-4470-B64B-40FA088C539D}"/>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EF37A32-FF49-48D4-9B84-0138603228F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463A858-A56A-44DD-AD7A-514146F2507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33C3739-2753-4C92-B912-C2E499C98E2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9EDE5BD-AD11-43CD-AA02-9F223F4FA5F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107894</xdr:rowOff>
    </xdr:from>
    <xdr:to>
      <xdr:col>55</xdr:col>
      <xdr:colOff>50800</xdr:colOff>
      <xdr:row>41</xdr:row>
      <xdr:rowOff>38044</xdr:rowOff>
    </xdr:to>
    <xdr:sp macro="" textlink="">
      <xdr:nvSpPr>
        <xdr:cNvPr id="120" name="楕円 119">
          <a:extLst>
            <a:ext uri="{FF2B5EF4-FFF2-40B4-BE49-F238E27FC236}">
              <a16:creationId xmlns:a16="http://schemas.microsoft.com/office/drawing/2014/main" id="{404F21D3-C50B-4A96-944B-771866EF2E91}"/>
            </a:ext>
          </a:extLst>
        </xdr:cNvPr>
        <xdr:cNvSpPr/>
      </xdr:nvSpPr>
      <xdr:spPr>
        <a:xfrm>
          <a:off x="9192260" y="68134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86321</xdr:rowOff>
    </xdr:from>
    <xdr:ext cx="534377" cy="259045"/>
    <xdr:sp macro="" textlink="">
      <xdr:nvSpPr>
        <xdr:cNvPr id="121" name="【道路】&#10;一人当たり延長該当値テキスト">
          <a:extLst>
            <a:ext uri="{FF2B5EF4-FFF2-40B4-BE49-F238E27FC236}">
              <a16:creationId xmlns:a16="http://schemas.microsoft.com/office/drawing/2014/main" id="{4CC73955-EBCF-4D2E-9913-1B28706DD4D9}"/>
            </a:ext>
          </a:extLst>
        </xdr:cNvPr>
        <xdr:cNvSpPr txBox="1"/>
      </xdr:nvSpPr>
      <xdr:spPr>
        <a:xfrm>
          <a:off x="9258300" y="67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113182</xdr:rowOff>
    </xdr:from>
    <xdr:to>
      <xdr:col>50</xdr:col>
      <xdr:colOff>165100</xdr:colOff>
      <xdr:row>41</xdr:row>
      <xdr:rowOff>43332</xdr:rowOff>
    </xdr:to>
    <xdr:sp macro="" textlink="">
      <xdr:nvSpPr>
        <xdr:cNvPr id="122" name="楕円 121">
          <a:extLst>
            <a:ext uri="{FF2B5EF4-FFF2-40B4-BE49-F238E27FC236}">
              <a16:creationId xmlns:a16="http://schemas.microsoft.com/office/drawing/2014/main" id="{65C8690B-F7D0-4585-BDA8-63DC1EB84395}"/>
            </a:ext>
          </a:extLst>
        </xdr:cNvPr>
        <xdr:cNvSpPr/>
      </xdr:nvSpPr>
      <xdr:spPr>
        <a:xfrm>
          <a:off x="8445500" y="68187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158694</xdr:rowOff>
    </xdr:from>
    <xdr:to>
      <xdr:col>55</xdr:col>
      <xdr:colOff>0</xdr:colOff>
      <xdr:row>40</xdr:row>
      <xdr:rowOff>163982</xdr:rowOff>
    </xdr:to>
    <xdr:cxnSp macro="">
      <xdr:nvCxnSpPr>
        <xdr:cNvPr id="123" name="直線コネクタ 122">
          <a:extLst>
            <a:ext uri="{FF2B5EF4-FFF2-40B4-BE49-F238E27FC236}">
              <a16:creationId xmlns:a16="http://schemas.microsoft.com/office/drawing/2014/main" id="{97F2B30A-57CA-4A4B-B392-47BCCA41368A}"/>
            </a:ext>
          </a:extLst>
        </xdr:cNvPr>
        <xdr:cNvCxnSpPr/>
      </xdr:nvCxnSpPr>
      <xdr:spPr>
        <a:xfrm flipV="1">
          <a:off x="8496300" y="6864294"/>
          <a:ext cx="7239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116512</xdr:rowOff>
    </xdr:from>
    <xdr:to>
      <xdr:col>46</xdr:col>
      <xdr:colOff>38100</xdr:colOff>
      <xdr:row>41</xdr:row>
      <xdr:rowOff>46662</xdr:rowOff>
    </xdr:to>
    <xdr:sp macro="" textlink="">
      <xdr:nvSpPr>
        <xdr:cNvPr id="124" name="楕円 123">
          <a:extLst>
            <a:ext uri="{FF2B5EF4-FFF2-40B4-BE49-F238E27FC236}">
              <a16:creationId xmlns:a16="http://schemas.microsoft.com/office/drawing/2014/main" id="{5B2F84E3-32BD-44E2-9EFB-0EA4C96A6213}"/>
            </a:ext>
          </a:extLst>
        </xdr:cNvPr>
        <xdr:cNvSpPr/>
      </xdr:nvSpPr>
      <xdr:spPr>
        <a:xfrm>
          <a:off x="7670800" y="6822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163982</xdr:rowOff>
    </xdr:from>
    <xdr:to>
      <xdr:col>50</xdr:col>
      <xdr:colOff>114300</xdr:colOff>
      <xdr:row>40</xdr:row>
      <xdr:rowOff>167312</xdr:rowOff>
    </xdr:to>
    <xdr:cxnSp macro="">
      <xdr:nvCxnSpPr>
        <xdr:cNvPr id="125" name="直線コネクタ 124">
          <a:extLst>
            <a:ext uri="{FF2B5EF4-FFF2-40B4-BE49-F238E27FC236}">
              <a16:creationId xmlns:a16="http://schemas.microsoft.com/office/drawing/2014/main" id="{748F86D2-DF75-4868-81C9-690C4C6AC82F}"/>
            </a:ext>
          </a:extLst>
        </xdr:cNvPr>
        <xdr:cNvCxnSpPr/>
      </xdr:nvCxnSpPr>
      <xdr:spPr>
        <a:xfrm flipV="1">
          <a:off x="7713980" y="6869582"/>
          <a:ext cx="78232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26" name="n_1aveValue【道路】&#10;一人当たり延長">
          <a:extLst>
            <a:ext uri="{FF2B5EF4-FFF2-40B4-BE49-F238E27FC236}">
              <a16:creationId xmlns:a16="http://schemas.microsoft.com/office/drawing/2014/main" id="{313B8CEC-8DA5-4DC6-A8C7-F16430513E6B}"/>
            </a:ext>
          </a:extLst>
        </xdr:cNvPr>
        <xdr:cNvSpPr txBox="1"/>
      </xdr:nvSpPr>
      <xdr:spPr>
        <a:xfrm>
          <a:off x="8239271" y="641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27" name="n_2aveValue【道路】&#10;一人当たり延長">
          <a:extLst>
            <a:ext uri="{FF2B5EF4-FFF2-40B4-BE49-F238E27FC236}">
              <a16:creationId xmlns:a16="http://schemas.microsoft.com/office/drawing/2014/main" id="{2749C589-3D00-4CD8-A2E9-74931A57A772}"/>
            </a:ext>
          </a:extLst>
        </xdr:cNvPr>
        <xdr:cNvSpPr txBox="1"/>
      </xdr:nvSpPr>
      <xdr:spPr>
        <a:xfrm>
          <a:off x="7477271" y="64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a:extLst>
            <a:ext uri="{FF2B5EF4-FFF2-40B4-BE49-F238E27FC236}">
              <a16:creationId xmlns:a16="http://schemas.microsoft.com/office/drawing/2014/main" id="{73789AE6-D6F1-40E4-B5E9-5BC8F66F8B03}"/>
            </a:ext>
          </a:extLst>
        </xdr:cNvPr>
        <xdr:cNvSpPr txBox="1"/>
      </xdr:nvSpPr>
      <xdr:spPr>
        <a:xfrm>
          <a:off x="6702571" y="640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34459</xdr:rowOff>
    </xdr:from>
    <xdr:ext cx="534377" cy="259045"/>
    <xdr:sp macro="" textlink="">
      <xdr:nvSpPr>
        <xdr:cNvPr id="129" name="n_1mainValue【道路】&#10;一人当たり延長">
          <a:extLst>
            <a:ext uri="{FF2B5EF4-FFF2-40B4-BE49-F238E27FC236}">
              <a16:creationId xmlns:a16="http://schemas.microsoft.com/office/drawing/2014/main" id="{25BD1A84-E242-4CE9-A82D-5739E4B0E1E9}"/>
            </a:ext>
          </a:extLst>
        </xdr:cNvPr>
        <xdr:cNvSpPr txBox="1"/>
      </xdr:nvSpPr>
      <xdr:spPr>
        <a:xfrm>
          <a:off x="8239271" y="69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37789</xdr:rowOff>
    </xdr:from>
    <xdr:ext cx="534377" cy="259045"/>
    <xdr:sp macro="" textlink="">
      <xdr:nvSpPr>
        <xdr:cNvPr id="130" name="n_2mainValue【道路】&#10;一人当たり延長">
          <a:extLst>
            <a:ext uri="{FF2B5EF4-FFF2-40B4-BE49-F238E27FC236}">
              <a16:creationId xmlns:a16="http://schemas.microsoft.com/office/drawing/2014/main" id="{6A04C623-CAF1-4FB6-9037-C5BB2849B483}"/>
            </a:ext>
          </a:extLst>
        </xdr:cNvPr>
        <xdr:cNvSpPr txBox="1"/>
      </xdr:nvSpPr>
      <xdr:spPr>
        <a:xfrm>
          <a:off x="7477271" y="69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4F314511-4CDA-40A0-9841-0C18366BBFF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70EDA1C2-BAD9-4849-9D29-F6BAC5B4D15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3FE010EB-3B77-4FAC-A3AA-9FEF397AB46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5A60A008-204D-445B-92ED-A3F4AC322FB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FAACDC03-E57C-4113-97CD-5CC44296765C}"/>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F13CD850-31D7-49E8-BD9D-21F9544DA5C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DA09C6A4-AE42-4D73-8CE1-BE1BE870D0D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4EDE90AD-47C7-425D-88EB-3A9E7CAEDF9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6929038-D87D-484F-AEBA-99667303EB6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13A5EC2B-F7E7-46B0-AFA1-F1F520A067F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7772FB01-EAB2-4D24-8039-CFFA1D552400}"/>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a:extLst>
            <a:ext uri="{FF2B5EF4-FFF2-40B4-BE49-F238E27FC236}">
              <a16:creationId xmlns:a16="http://schemas.microsoft.com/office/drawing/2014/main" id="{A14140C6-3065-407A-8A23-C24B1D5E500C}"/>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a:extLst>
            <a:ext uri="{FF2B5EF4-FFF2-40B4-BE49-F238E27FC236}">
              <a16:creationId xmlns:a16="http://schemas.microsoft.com/office/drawing/2014/main" id="{4E68299B-096B-48C8-B831-EFB7C3A0A1F1}"/>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a:extLst>
            <a:ext uri="{FF2B5EF4-FFF2-40B4-BE49-F238E27FC236}">
              <a16:creationId xmlns:a16="http://schemas.microsoft.com/office/drawing/2014/main" id="{699155AC-3A62-4EEE-ACE6-74B1CDB4E831}"/>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a:extLst>
            <a:ext uri="{FF2B5EF4-FFF2-40B4-BE49-F238E27FC236}">
              <a16:creationId xmlns:a16="http://schemas.microsoft.com/office/drawing/2014/main" id="{0B6D8462-7265-4D7F-A0F5-C903B5ACDA6A}"/>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a:extLst>
            <a:ext uri="{FF2B5EF4-FFF2-40B4-BE49-F238E27FC236}">
              <a16:creationId xmlns:a16="http://schemas.microsoft.com/office/drawing/2014/main" id="{8A986855-71BB-4FEE-89B4-B2BAD3C496A8}"/>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a:extLst>
            <a:ext uri="{FF2B5EF4-FFF2-40B4-BE49-F238E27FC236}">
              <a16:creationId xmlns:a16="http://schemas.microsoft.com/office/drawing/2014/main" id="{46D7A304-CE81-4009-ADF6-BD0C7789DF92}"/>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a:extLst>
            <a:ext uri="{FF2B5EF4-FFF2-40B4-BE49-F238E27FC236}">
              <a16:creationId xmlns:a16="http://schemas.microsoft.com/office/drawing/2014/main" id="{CC1CF3C6-500D-4011-95D0-3E5710466FDC}"/>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a:extLst>
            <a:ext uri="{FF2B5EF4-FFF2-40B4-BE49-F238E27FC236}">
              <a16:creationId xmlns:a16="http://schemas.microsoft.com/office/drawing/2014/main" id="{582A1CC7-4B9D-48F1-8409-65E843B6FA7A}"/>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A7C1121C-5555-48B2-BB25-CEA35AA68E7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94A4022E-15FC-47C5-B870-F52D77C265FA}"/>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3AD7A79F-1516-4AD9-9BAD-60CA5659BA5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a:extLst>
            <a:ext uri="{FF2B5EF4-FFF2-40B4-BE49-F238E27FC236}">
              <a16:creationId xmlns:a16="http://schemas.microsoft.com/office/drawing/2014/main" id="{B3E25F47-DB4E-417A-A840-C0CBEE37A31B}"/>
            </a:ext>
          </a:extLst>
        </xdr:cNvPr>
        <xdr:cNvCxnSpPr/>
      </xdr:nvCxnSpPr>
      <xdr:spPr>
        <a:xfrm flipV="1">
          <a:off x="4086225" y="9424416"/>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49E3B637-22F7-4826-BEB8-694ABFAB62CE}"/>
            </a:ext>
          </a:extLst>
        </xdr:cNvPr>
        <xdr:cNvSpPr txBox="1"/>
      </xdr:nvSpPr>
      <xdr:spPr>
        <a:xfrm>
          <a:off x="4124960" y="1057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a:extLst>
            <a:ext uri="{FF2B5EF4-FFF2-40B4-BE49-F238E27FC236}">
              <a16:creationId xmlns:a16="http://schemas.microsoft.com/office/drawing/2014/main" id="{0A9CF096-5DC7-4ABD-8E87-A7E26DE8262B}"/>
            </a:ext>
          </a:extLst>
        </xdr:cNvPr>
        <xdr:cNvCxnSpPr/>
      </xdr:nvCxnSpPr>
      <xdr:spPr>
        <a:xfrm>
          <a:off x="4020820" y="10568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CDAFA5EE-80CB-48E6-94B6-5D1229396FC3}"/>
            </a:ext>
          </a:extLst>
        </xdr:cNvPr>
        <xdr:cNvSpPr txBox="1"/>
      </xdr:nvSpPr>
      <xdr:spPr>
        <a:xfrm>
          <a:off x="4124960" y="920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a:extLst>
            <a:ext uri="{FF2B5EF4-FFF2-40B4-BE49-F238E27FC236}">
              <a16:creationId xmlns:a16="http://schemas.microsoft.com/office/drawing/2014/main" id="{BA2F2AEE-17E7-4CE5-9791-49A2A2D32A5A}"/>
            </a:ext>
          </a:extLst>
        </xdr:cNvPr>
        <xdr:cNvCxnSpPr/>
      </xdr:nvCxnSpPr>
      <xdr:spPr>
        <a:xfrm>
          <a:off x="4020820" y="9424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214A3F73-0EA9-4FF9-B859-F1F5F9307801}"/>
            </a:ext>
          </a:extLst>
        </xdr:cNvPr>
        <xdr:cNvSpPr txBox="1"/>
      </xdr:nvSpPr>
      <xdr:spPr>
        <a:xfrm>
          <a:off x="4124960" y="972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a:extLst>
            <a:ext uri="{FF2B5EF4-FFF2-40B4-BE49-F238E27FC236}">
              <a16:creationId xmlns:a16="http://schemas.microsoft.com/office/drawing/2014/main" id="{0A7FAA15-FDA9-4194-81C0-21A957282E83}"/>
            </a:ext>
          </a:extLst>
        </xdr:cNvPr>
        <xdr:cNvSpPr/>
      </xdr:nvSpPr>
      <xdr:spPr>
        <a:xfrm>
          <a:off x="4036060" y="97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a:extLst>
            <a:ext uri="{FF2B5EF4-FFF2-40B4-BE49-F238E27FC236}">
              <a16:creationId xmlns:a16="http://schemas.microsoft.com/office/drawing/2014/main" id="{674D7C75-BAB4-4690-BE8B-62EF209460CA}"/>
            </a:ext>
          </a:extLst>
        </xdr:cNvPr>
        <xdr:cNvSpPr/>
      </xdr:nvSpPr>
      <xdr:spPr>
        <a:xfrm>
          <a:off x="3312160" y="97797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a:extLst>
            <a:ext uri="{FF2B5EF4-FFF2-40B4-BE49-F238E27FC236}">
              <a16:creationId xmlns:a16="http://schemas.microsoft.com/office/drawing/2014/main" id="{7808A4B8-EC23-4475-9E7B-09D429C7921C}"/>
            </a:ext>
          </a:extLst>
        </xdr:cNvPr>
        <xdr:cNvSpPr/>
      </xdr:nvSpPr>
      <xdr:spPr>
        <a:xfrm>
          <a:off x="2514600" y="976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a:extLst>
            <a:ext uri="{FF2B5EF4-FFF2-40B4-BE49-F238E27FC236}">
              <a16:creationId xmlns:a16="http://schemas.microsoft.com/office/drawing/2014/main" id="{DDD0BF93-FC3F-4D7E-A347-C48FA9D14F01}"/>
            </a:ext>
          </a:extLst>
        </xdr:cNvPr>
        <xdr:cNvSpPr/>
      </xdr:nvSpPr>
      <xdr:spPr>
        <a:xfrm>
          <a:off x="173990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EB7AE63-BF41-480B-93F4-C2C6ACD7542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9F7B157B-0CDB-43E5-A5BF-91F72CF5F9D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39C2CFDF-CAEA-40CD-9A3C-A2A3748AFE9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559BB434-8A6D-4C08-94CF-78F8BB91364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B240F6D9-BD2A-4936-95D6-3E528363682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49784</xdr:rowOff>
    </xdr:from>
    <xdr:to>
      <xdr:col>24</xdr:col>
      <xdr:colOff>114300</xdr:colOff>
      <xdr:row>57</xdr:row>
      <xdr:rowOff>151384</xdr:rowOff>
    </xdr:to>
    <xdr:sp macro="" textlink="">
      <xdr:nvSpPr>
        <xdr:cNvPr id="168" name="楕円 167">
          <a:extLst>
            <a:ext uri="{FF2B5EF4-FFF2-40B4-BE49-F238E27FC236}">
              <a16:creationId xmlns:a16="http://schemas.microsoft.com/office/drawing/2014/main" id="{338AEB2D-385C-4ABC-A408-0401FFD8ADB4}"/>
            </a:ext>
          </a:extLst>
        </xdr:cNvPr>
        <xdr:cNvSpPr/>
      </xdr:nvSpPr>
      <xdr:spPr>
        <a:xfrm>
          <a:off x="403606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72661</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4C956DB0-8106-422E-BA8C-13A3DCEBA532}"/>
            </a:ext>
          </a:extLst>
        </xdr:cNvPr>
        <xdr:cNvSpPr txBox="1"/>
      </xdr:nvSpPr>
      <xdr:spPr>
        <a:xfrm>
          <a:off x="4124960"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70358</xdr:rowOff>
    </xdr:from>
    <xdr:to>
      <xdr:col>20</xdr:col>
      <xdr:colOff>38100</xdr:colOff>
      <xdr:row>58</xdr:row>
      <xdr:rowOff>508</xdr:rowOff>
    </xdr:to>
    <xdr:sp macro="" textlink="">
      <xdr:nvSpPr>
        <xdr:cNvPr id="170" name="楕円 169">
          <a:extLst>
            <a:ext uri="{FF2B5EF4-FFF2-40B4-BE49-F238E27FC236}">
              <a16:creationId xmlns:a16="http://schemas.microsoft.com/office/drawing/2014/main" id="{3EE2B095-5FBD-4AAC-901E-36913AC45A98}"/>
            </a:ext>
          </a:extLst>
        </xdr:cNvPr>
        <xdr:cNvSpPr/>
      </xdr:nvSpPr>
      <xdr:spPr>
        <a:xfrm>
          <a:off x="3312160" y="96258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100584</xdr:rowOff>
    </xdr:from>
    <xdr:to>
      <xdr:col>24</xdr:col>
      <xdr:colOff>63500</xdr:colOff>
      <xdr:row>57</xdr:row>
      <xdr:rowOff>121158</xdr:rowOff>
    </xdr:to>
    <xdr:cxnSp macro="">
      <xdr:nvCxnSpPr>
        <xdr:cNvPr id="171" name="直線コネクタ 170">
          <a:extLst>
            <a:ext uri="{FF2B5EF4-FFF2-40B4-BE49-F238E27FC236}">
              <a16:creationId xmlns:a16="http://schemas.microsoft.com/office/drawing/2014/main" id="{D48C685A-1A45-46BA-906C-4A3FA1D78C21}"/>
            </a:ext>
          </a:extLst>
        </xdr:cNvPr>
        <xdr:cNvCxnSpPr/>
      </xdr:nvCxnSpPr>
      <xdr:spPr>
        <a:xfrm flipV="1">
          <a:off x="3355340" y="9656064"/>
          <a:ext cx="7315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95504</xdr:rowOff>
    </xdr:from>
    <xdr:to>
      <xdr:col>15</xdr:col>
      <xdr:colOff>101600</xdr:colOff>
      <xdr:row>58</xdr:row>
      <xdr:rowOff>25654</xdr:rowOff>
    </xdr:to>
    <xdr:sp macro="" textlink="">
      <xdr:nvSpPr>
        <xdr:cNvPr id="172" name="楕円 171">
          <a:extLst>
            <a:ext uri="{FF2B5EF4-FFF2-40B4-BE49-F238E27FC236}">
              <a16:creationId xmlns:a16="http://schemas.microsoft.com/office/drawing/2014/main" id="{C6A7E89E-FB9D-478A-AC06-F49C4678E340}"/>
            </a:ext>
          </a:extLst>
        </xdr:cNvPr>
        <xdr:cNvSpPr/>
      </xdr:nvSpPr>
      <xdr:spPr>
        <a:xfrm>
          <a:off x="2514600" y="9650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121158</xdr:rowOff>
    </xdr:from>
    <xdr:to>
      <xdr:col>19</xdr:col>
      <xdr:colOff>177800</xdr:colOff>
      <xdr:row>57</xdr:row>
      <xdr:rowOff>146304</xdr:rowOff>
    </xdr:to>
    <xdr:cxnSp macro="">
      <xdr:nvCxnSpPr>
        <xdr:cNvPr id="173" name="直線コネクタ 172">
          <a:extLst>
            <a:ext uri="{FF2B5EF4-FFF2-40B4-BE49-F238E27FC236}">
              <a16:creationId xmlns:a16="http://schemas.microsoft.com/office/drawing/2014/main" id="{0EA42E11-0DC5-44AD-A5F7-959FEC14DE54}"/>
            </a:ext>
          </a:extLst>
        </xdr:cNvPr>
        <xdr:cNvCxnSpPr/>
      </xdr:nvCxnSpPr>
      <xdr:spPr>
        <a:xfrm flipV="1">
          <a:off x="2565400" y="9676638"/>
          <a:ext cx="78994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1A7A0848-3846-4D59-B15F-769E6F8EE533}"/>
            </a:ext>
          </a:extLst>
        </xdr:cNvPr>
        <xdr:cNvSpPr txBox="1"/>
      </xdr:nvSpPr>
      <xdr:spPr>
        <a:xfrm>
          <a:off x="3170564" y="9872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82FE81DF-8171-43CC-B194-F1761156686E}"/>
            </a:ext>
          </a:extLst>
        </xdr:cNvPr>
        <xdr:cNvSpPr txBox="1"/>
      </xdr:nvSpPr>
      <xdr:spPr>
        <a:xfrm>
          <a:off x="2385704" y="986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2C1EB580-6EA2-45C8-8717-5A35C5666399}"/>
            </a:ext>
          </a:extLst>
        </xdr:cNvPr>
        <xdr:cNvSpPr txBox="1"/>
      </xdr:nvSpPr>
      <xdr:spPr>
        <a:xfrm>
          <a:off x="161100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17035</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4BF42276-06E4-416E-9E27-B6183075E68E}"/>
            </a:ext>
          </a:extLst>
        </xdr:cNvPr>
        <xdr:cNvSpPr txBox="1"/>
      </xdr:nvSpPr>
      <xdr:spPr>
        <a:xfrm>
          <a:off x="3170564" y="940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42181</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157B4672-886A-41AE-BB36-E476C5FD3E0A}"/>
            </a:ext>
          </a:extLst>
        </xdr:cNvPr>
        <xdr:cNvSpPr txBox="1"/>
      </xdr:nvSpPr>
      <xdr:spPr>
        <a:xfrm>
          <a:off x="2385704" y="94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45FE4DEC-EA13-4B98-AC74-18B872EF8B9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9FA5EF5F-7ED3-4F46-A1AF-0B86B3F25FC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CF0A53B2-B45A-4AC2-885A-289C0ACB4FC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33030256-7CB6-4EA2-BA5F-4DF2C35E7E8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E91144C5-3DA4-4019-88EB-728071565CD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60B74A76-67A2-45D2-AA15-8A9793C79F3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663DF30C-BF47-4D22-A698-A09FF5B777C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3F3ECB4B-F6F4-4C07-B18F-DCD28F5498B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F1FAF0FC-4384-4861-A984-07FCC01CBAF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B7B2AD70-D086-4E73-94B6-F1DB252F6A4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7F2B2F59-581D-4599-9760-38211073F2EB}"/>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99F99B0A-72DE-4F9F-9F3E-ED974ED81954}"/>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EF56B58E-38E8-4252-94E3-C702291FF2C3}"/>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a:extLst>
            <a:ext uri="{FF2B5EF4-FFF2-40B4-BE49-F238E27FC236}">
              <a16:creationId xmlns:a16="http://schemas.microsoft.com/office/drawing/2014/main" id="{3B39305A-5A0E-4490-8C99-F0CEAFFE4DAE}"/>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71FAE598-8370-4029-AF0F-FBF48D89D4AE}"/>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a:extLst>
            <a:ext uri="{FF2B5EF4-FFF2-40B4-BE49-F238E27FC236}">
              <a16:creationId xmlns:a16="http://schemas.microsoft.com/office/drawing/2014/main" id="{969CAB75-0EF3-45A9-9475-2AB8001AAFD0}"/>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E51345A8-86D6-4387-8534-CC83D26A9C9B}"/>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a:extLst>
            <a:ext uri="{FF2B5EF4-FFF2-40B4-BE49-F238E27FC236}">
              <a16:creationId xmlns:a16="http://schemas.microsoft.com/office/drawing/2014/main" id="{145076C3-2A75-40DE-AE78-A4B546260F20}"/>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46DBB46F-AA14-4B5A-864D-4B89144E12F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a:extLst>
            <a:ext uri="{FF2B5EF4-FFF2-40B4-BE49-F238E27FC236}">
              <a16:creationId xmlns:a16="http://schemas.microsoft.com/office/drawing/2014/main" id="{90B2C391-AF75-4E24-AE3D-FAF69D03C176}"/>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2F0774D3-B58F-4A6C-A2E8-46F47987EF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a:extLst>
            <a:ext uri="{FF2B5EF4-FFF2-40B4-BE49-F238E27FC236}">
              <a16:creationId xmlns:a16="http://schemas.microsoft.com/office/drawing/2014/main" id="{1D8A5766-837F-4E94-8BCD-AD4426E42E37}"/>
            </a:ext>
          </a:extLst>
        </xdr:cNvPr>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1F948C79-6B69-4CE4-A446-3FE6AC36BAE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id="{7547DC2D-7C51-45A8-83D5-5F8C1AEE06F5}"/>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22116EBE-D08D-4955-A953-856AC45CCC8A}"/>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a:extLst>
            <a:ext uri="{FF2B5EF4-FFF2-40B4-BE49-F238E27FC236}">
              <a16:creationId xmlns:a16="http://schemas.microsoft.com/office/drawing/2014/main" id="{709A7C61-0652-41A6-9C6A-36CA6E6F8613}"/>
            </a:ext>
          </a:extLst>
        </xdr:cNvPr>
        <xdr:cNvCxnSpPr/>
      </xdr:nvCxnSpPr>
      <xdr:spPr>
        <a:xfrm flipV="1">
          <a:off x="9219565" y="9480222"/>
          <a:ext cx="0" cy="137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4B85342F-4713-4C95-9D81-9FEAB73B84A7}"/>
            </a:ext>
          </a:extLst>
        </xdr:cNvPr>
        <xdr:cNvSpPr txBox="1"/>
      </xdr:nvSpPr>
      <xdr:spPr>
        <a:xfrm>
          <a:off x="9258300" y="10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a:extLst>
            <a:ext uri="{FF2B5EF4-FFF2-40B4-BE49-F238E27FC236}">
              <a16:creationId xmlns:a16="http://schemas.microsoft.com/office/drawing/2014/main" id="{72073AD7-935F-4AE9-935D-ABE95796ADCA}"/>
            </a:ext>
          </a:extLst>
        </xdr:cNvPr>
        <xdr:cNvCxnSpPr/>
      </xdr:nvCxnSpPr>
      <xdr:spPr>
        <a:xfrm>
          <a:off x="9154160" y="1085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F23B5033-81EE-4CD5-A2FE-914DA18612BC}"/>
            </a:ext>
          </a:extLst>
        </xdr:cNvPr>
        <xdr:cNvSpPr txBox="1"/>
      </xdr:nvSpPr>
      <xdr:spPr>
        <a:xfrm>
          <a:off x="9258300" y="9259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a:extLst>
            <a:ext uri="{FF2B5EF4-FFF2-40B4-BE49-F238E27FC236}">
              <a16:creationId xmlns:a16="http://schemas.microsoft.com/office/drawing/2014/main" id="{DB29ADC2-89AD-4BFC-BF1B-ABDE010CC6DD}"/>
            </a:ext>
          </a:extLst>
        </xdr:cNvPr>
        <xdr:cNvCxnSpPr/>
      </xdr:nvCxnSpPr>
      <xdr:spPr>
        <a:xfrm>
          <a:off x="9154160" y="9480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45628F2D-E496-4503-92E4-156201497336}"/>
            </a:ext>
          </a:extLst>
        </xdr:cNvPr>
        <xdr:cNvSpPr txBox="1"/>
      </xdr:nvSpPr>
      <xdr:spPr>
        <a:xfrm>
          <a:off x="9258300" y="10505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a:extLst>
            <a:ext uri="{FF2B5EF4-FFF2-40B4-BE49-F238E27FC236}">
              <a16:creationId xmlns:a16="http://schemas.microsoft.com/office/drawing/2014/main" id="{52173B78-13CF-4C6A-8D8A-0758807A4F1A}"/>
            </a:ext>
          </a:extLst>
        </xdr:cNvPr>
        <xdr:cNvSpPr/>
      </xdr:nvSpPr>
      <xdr:spPr>
        <a:xfrm>
          <a:off x="9192260" y="10649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a:extLst>
            <a:ext uri="{FF2B5EF4-FFF2-40B4-BE49-F238E27FC236}">
              <a16:creationId xmlns:a16="http://schemas.microsoft.com/office/drawing/2014/main" id="{CF9DEF29-650B-45A4-ACEE-A841610C31B2}"/>
            </a:ext>
          </a:extLst>
        </xdr:cNvPr>
        <xdr:cNvSpPr/>
      </xdr:nvSpPr>
      <xdr:spPr>
        <a:xfrm>
          <a:off x="8445500" y="10661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a:extLst>
            <a:ext uri="{FF2B5EF4-FFF2-40B4-BE49-F238E27FC236}">
              <a16:creationId xmlns:a16="http://schemas.microsoft.com/office/drawing/2014/main" id="{A6671C8C-EE7D-480A-B20B-8A3FCDEC99D3}"/>
            </a:ext>
          </a:extLst>
        </xdr:cNvPr>
        <xdr:cNvSpPr/>
      </xdr:nvSpPr>
      <xdr:spPr>
        <a:xfrm>
          <a:off x="7670800" y="106243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a:extLst>
            <a:ext uri="{FF2B5EF4-FFF2-40B4-BE49-F238E27FC236}">
              <a16:creationId xmlns:a16="http://schemas.microsoft.com/office/drawing/2014/main" id="{78715DFA-CD89-4FC5-8926-F67C3C1D31A8}"/>
            </a:ext>
          </a:extLst>
        </xdr:cNvPr>
        <xdr:cNvSpPr/>
      </xdr:nvSpPr>
      <xdr:spPr>
        <a:xfrm>
          <a:off x="6873240" y="105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2E2502FA-D647-41F2-A281-5C6E7790F66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CF30C0A-B9A5-4819-B360-4E2757225B5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836DB62-998B-432D-ACB9-CD306AFD009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1896AC77-BBCC-4856-9BBD-DA647106F96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4F9D3A12-B8D9-4F36-874A-24D15F6ADDB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26467</xdr:rowOff>
    </xdr:from>
    <xdr:to>
      <xdr:col>55</xdr:col>
      <xdr:colOff>50800</xdr:colOff>
      <xdr:row>64</xdr:row>
      <xdr:rowOff>128067</xdr:rowOff>
    </xdr:to>
    <xdr:sp macro="" textlink="">
      <xdr:nvSpPr>
        <xdr:cNvPr id="219" name="楕円 218">
          <a:extLst>
            <a:ext uri="{FF2B5EF4-FFF2-40B4-BE49-F238E27FC236}">
              <a16:creationId xmlns:a16="http://schemas.microsoft.com/office/drawing/2014/main" id="{60C405BE-82B7-4EBB-B5AE-9A9067E36B33}"/>
            </a:ext>
          </a:extLst>
        </xdr:cNvPr>
        <xdr:cNvSpPr/>
      </xdr:nvSpPr>
      <xdr:spPr>
        <a:xfrm>
          <a:off x="9192260" y="107554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112844</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4F9A5BDF-7C92-4E08-A9B7-D3062AC9DEB9}"/>
            </a:ext>
          </a:extLst>
        </xdr:cNvPr>
        <xdr:cNvSpPr txBox="1"/>
      </xdr:nvSpPr>
      <xdr:spPr>
        <a:xfrm>
          <a:off x="9258300" y="106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28439</xdr:rowOff>
    </xdr:from>
    <xdr:to>
      <xdr:col>50</xdr:col>
      <xdr:colOff>165100</xdr:colOff>
      <xdr:row>64</xdr:row>
      <xdr:rowOff>130039</xdr:rowOff>
    </xdr:to>
    <xdr:sp macro="" textlink="">
      <xdr:nvSpPr>
        <xdr:cNvPr id="221" name="楕円 220">
          <a:extLst>
            <a:ext uri="{FF2B5EF4-FFF2-40B4-BE49-F238E27FC236}">
              <a16:creationId xmlns:a16="http://schemas.microsoft.com/office/drawing/2014/main" id="{BF61037F-EFBD-41FD-B5EE-FC21C0A64396}"/>
            </a:ext>
          </a:extLst>
        </xdr:cNvPr>
        <xdr:cNvSpPr/>
      </xdr:nvSpPr>
      <xdr:spPr>
        <a:xfrm>
          <a:off x="8445500" y="107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77267</xdr:rowOff>
    </xdr:from>
    <xdr:to>
      <xdr:col>55</xdr:col>
      <xdr:colOff>0</xdr:colOff>
      <xdr:row>64</xdr:row>
      <xdr:rowOff>79239</xdr:rowOff>
    </xdr:to>
    <xdr:cxnSp macro="">
      <xdr:nvCxnSpPr>
        <xdr:cNvPr id="222" name="直線コネクタ 221">
          <a:extLst>
            <a:ext uri="{FF2B5EF4-FFF2-40B4-BE49-F238E27FC236}">
              <a16:creationId xmlns:a16="http://schemas.microsoft.com/office/drawing/2014/main" id="{89B4050C-955A-4D67-BEBC-FDDD95930675}"/>
            </a:ext>
          </a:extLst>
        </xdr:cNvPr>
        <xdr:cNvCxnSpPr/>
      </xdr:nvCxnSpPr>
      <xdr:spPr>
        <a:xfrm flipV="1">
          <a:off x="8496300" y="10806227"/>
          <a:ext cx="7239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29840</xdr:rowOff>
    </xdr:from>
    <xdr:to>
      <xdr:col>46</xdr:col>
      <xdr:colOff>38100</xdr:colOff>
      <xdr:row>64</xdr:row>
      <xdr:rowOff>131440</xdr:rowOff>
    </xdr:to>
    <xdr:sp macro="" textlink="">
      <xdr:nvSpPr>
        <xdr:cNvPr id="223" name="楕円 222">
          <a:extLst>
            <a:ext uri="{FF2B5EF4-FFF2-40B4-BE49-F238E27FC236}">
              <a16:creationId xmlns:a16="http://schemas.microsoft.com/office/drawing/2014/main" id="{06B43775-68DE-4931-ABD7-228CEDC7AF30}"/>
            </a:ext>
          </a:extLst>
        </xdr:cNvPr>
        <xdr:cNvSpPr/>
      </xdr:nvSpPr>
      <xdr:spPr>
        <a:xfrm>
          <a:off x="7670800" y="10758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79239</xdr:rowOff>
    </xdr:from>
    <xdr:to>
      <xdr:col>50</xdr:col>
      <xdr:colOff>114300</xdr:colOff>
      <xdr:row>64</xdr:row>
      <xdr:rowOff>80640</xdr:rowOff>
    </xdr:to>
    <xdr:cxnSp macro="">
      <xdr:nvCxnSpPr>
        <xdr:cNvPr id="224" name="直線コネクタ 223">
          <a:extLst>
            <a:ext uri="{FF2B5EF4-FFF2-40B4-BE49-F238E27FC236}">
              <a16:creationId xmlns:a16="http://schemas.microsoft.com/office/drawing/2014/main" id="{E7F2E00B-6773-4F1D-83BA-13CE3C4AF2BB}"/>
            </a:ext>
          </a:extLst>
        </xdr:cNvPr>
        <xdr:cNvCxnSpPr/>
      </xdr:nvCxnSpPr>
      <xdr:spPr>
        <a:xfrm flipV="1">
          <a:off x="7713980" y="10808199"/>
          <a:ext cx="78232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D612610E-1279-4ED9-8CBA-8043328A079D}"/>
            </a:ext>
          </a:extLst>
        </xdr:cNvPr>
        <xdr:cNvSpPr txBox="1"/>
      </xdr:nvSpPr>
      <xdr:spPr>
        <a:xfrm>
          <a:off x="8214575" y="1044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5995FA2E-7935-4E69-B6E2-CE57D4748CBD}"/>
            </a:ext>
          </a:extLst>
        </xdr:cNvPr>
        <xdr:cNvSpPr txBox="1"/>
      </xdr:nvSpPr>
      <xdr:spPr>
        <a:xfrm>
          <a:off x="7399365" y="10403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a:extLst>
            <a:ext uri="{FF2B5EF4-FFF2-40B4-BE49-F238E27FC236}">
              <a16:creationId xmlns:a16="http://schemas.microsoft.com/office/drawing/2014/main" id="{6A08A927-F4F5-4C22-8BAD-50CA47238D9A}"/>
            </a:ext>
          </a:extLst>
        </xdr:cNvPr>
        <xdr:cNvSpPr txBox="1"/>
      </xdr:nvSpPr>
      <xdr:spPr>
        <a:xfrm>
          <a:off x="6624665" y="10378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121166</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FCA23679-8502-4092-8F81-A850C1499AD4}"/>
            </a:ext>
          </a:extLst>
        </xdr:cNvPr>
        <xdr:cNvSpPr txBox="1"/>
      </xdr:nvSpPr>
      <xdr:spPr>
        <a:xfrm>
          <a:off x="8214575" y="1085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122567</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9C070CC1-13EA-46FF-856D-AA366C5EAD15}"/>
            </a:ext>
          </a:extLst>
        </xdr:cNvPr>
        <xdr:cNvSpPr txBox="1"/>
      </xdr:nvSpPr>
      <xdr:spPr>
        <a:xfrm>
          <a:off x="7444955" y="1085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933A2BB1-1D7B-4714-811F-F097852994C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10504173-052E-4A04-8F2D-E4D8DF53B25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C2C148EC-9F20-4ADD-BF45-0C9B3B9CB47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C007BD4F-32C7-4368-9EFB-70C0F345B41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71D1D9B7-11B3-45DB-9E07-D1895035B64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D319A834-E5A9-46DE-B01D-3C01CF881F0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75795616-6566-49A3-9B92-B68CAA76BCA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6F47D99E-6E81-4198-BFBD-4ECB21C8F6D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1941F572-C81A-4886-BEB1-B82354E527F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C098002B-FF0F-41A7-A68A-25A26CDACDB5}"/>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492E1DA0-7AAC-4D5D-8BAD-30BACCD4EB11}"/>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8628738D-97E3-483C-9E1F-CB71F24AD92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2737EC63-AEE7-4A07-AC68-205CEF91527E}"/>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61E49B2F-41A6-41F8-BF3C-6C9F8FD9D84F}"/>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A92CA6C6-D143-4E1A-996D-C30ABE47F6B8}"/>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BB5F6B7D-62FA-4553-91EB-41445E75CE8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7798B8F1-E3BC-4BD7-85EC-8DB5978F0AF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434287A-774F-4D7F-8BB2-F30656796A3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653F628B-82F8-4FAB-B87D-5BBC0BD6014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FB887F13-5323-4C88-BBFB-05F5848FBB87}"/>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90646FB0-37C7-49A5-A013-ACFE84988D77}"/>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C511153C-385B-4F66-AC3D-566CFFE8A56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6B4D2338-B739-4EA1-9E63-B7DB0D8350FF}"/>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C619B86D-E5AE-45EB-88AE-D7579F79B5D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a:extLst>
            <a:ext uri="{FF2B5EF4-FFF2-40B4-BE49-F238E27FC236}">
              <a16:creationId xmlns:a16="http://schemas.microsoft.com/office/drawing/2014/main" id="{2FE10564-4CE6-4A49-9A81-D6561DE84B09}"/>
            </a:ext>
          </a:extLst>
        </xdr:cNvPr>
        <xdr:cNvCxnSpPr/>
      </xdr:nvCxnSpPr>
      <xdr:spPr>
        <a:xfrm flipV="1">
          <a:off x="4086225" y="13154025"/>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86BD2D0A-A364-42B7-BC67-6B1EC605C4B5}"/>
            </a:ext>
          </a:extLst>
        </xdr:cNvPr>
        <xdr:cNvSpPr txBox="1"/>
      </xdr:nvSpPr>
      <xdr:spPr>
        <a:xfrm>
          <a:off x="4124960"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a:extLst>
            <a:ext uri="{FF2B5EF4-FFF2-40B4-BE49-F238E27FC236}">
              <a16:creationId xmlns:a16="http://schemas.microsoft.com/office/drawing/2014/main" id="{9969FBE4-6EA9-4783-BC9B-812D50B78131}"/>
            </a:ext>
          </a:extLst>
        </xdr:cNvPr>
        <xdr:cNvCxnSpPr/>
      </xdr:nvCxnSpPr>
      <xdr:spPr>
        <a:xfrm>
          <a:off x="402082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C7B5CCE6-8210-49F5-92DE-BCD09B5B7BF0}"/>
            </a:ext>
          </a:extLst>
        </xdr:cNvPr>
        <xdr:cNvSpPr txBox="1"/>
      </xdr:nvSpPr>
      <xdr:spPr>
        <a:xfrm>
          <a:off x="4124960" y="129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a:extLst>
            <a:ext uri="{FF2B5EF4-FFF2-40B4-BE49-F238E27FC236}">
              <a16:creationId xmlns:a16="http://schemas.microsoft.com/office/drawing/2014/main" id="{B6F8FAA2-BB84-4654-B9A8-3F322F65A7FD}"/>
            </a:ext>
          </a:extLst>
        </xdr:cNvPr>
        <xdr:cNvCxnSpPr/>
      </xdr:nvCxnSpPr>
      <xdr:spPr>
        <a:xfrm>
          <a:off x="402082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A22AA535-8356-4466-9EDC-F2A5AA7E5A2B}"/>
            </a:ext>
          </a:extLst>
        </xdr:cNvPr>
        <xdr:cNvSpPr txBox="1"/>
      </xdr:nvSpPr>
      <xdr:spPr>
        <a:xfrm>
          <a:off x="4124960" y="13586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a:extLst>
            <a:ext uri="{FF2B5EF4-FFF2-40B4-BE49-F238E27FC236}">
              <a16:creationId xmlns:a16="http://schemas.microsoft.com/office/drawing/2014/main" id="{F31D330C-56E9-43E9-81A4-46390A83FC94}"/>
            </a:ext>
          </a:extLst>
        </xdr:cNvPr>
        <xdr:cNvSpPr/>
      </xdr:nvSpPr>
      <xdr:spPr>
        <a:xfrm>
          <a:off x="403606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a:extLst>
            <a:ext uri="{FF2B5EF4-FFF2-40B4-BE49-F238E27FC236}">
              <a16:creationId xmlns:a16="http://schemas.microsoft.com/office/drawing/2014/main" id="{B87222A3-AF12-4774-A66D-A76C3CF179B1}"/>
            </a:ext>
          </a:extLst>
        </xdr:cNvPr>
        <xdr:cNvSpPr/>
      </xdr:nvSpPr>
      <xdr:spPr>
        <a:xfrm>
          <a:off x="3312160" y="13720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a:extLst>
            <a:ext uri="{FF2B5EF4-FFF2-40B4-BE49-F238E27FC236}">
              <a16:creationId xmlns:a16="http://schemas.microsoft.com/office/drawing/2014/main" id="{88D7BDB5-13D4-45D8-A386-0DBE2954F5E5}"/>
            </a:ext>
          </a:extLst>
        </xdr:cNvPr>
        <xdr:cNvSpPr/>
      </xdr:nvSpPr>
      <xdr:spPr>
        <a:xfrm>
          <a:off x="25146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a:extLst>
            <a:ext uri="{FF2B5EF4-FFF2-40B4-BE49-F238E27FC236}">
              <a16:creationId xmlns:a16="http://schemas.microsoft.com/office/drawing/2014/main" id="{2C73819C-C6AA-42E1-B9D5-38B7F01F62FB}"/>
            </a:ext>
          </a:extLst>
        </xdr:cNvPr>
        <xdr:cNvSpPr/>
      </xdr:nvSpPr>
      <xdr:spPr>
        <a:xfrm>
          <a:off x="173990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FD67443-1896-4BCA-BD39-1FD892F157B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E13B4464-B174-4A05-A10E-19115CDDB97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117608A-5B85-404E-88C8-375757161A4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76E713D-B4F0-4629-8E81-E95F4A8BCCE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67F02EC-4CC6-4EDC-A121-0C4B5EF4E7D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27305</xdr:rowOff>
    </xdr:from>
    <xdr:to>
      <xdr:col>24</xdr:col>
      <xdr:colOff>114300</xdr:colOff>
      <xdr:row>78</xdr:row>
      <xdr:rowOff>128905</xdr:rowOff>
    </xdr:to>
    <xdr:sp macro="" textlink="">
      <xdr:nvSpPr>
        <xdr:cNvPr id="269" name="楕円 268">
          <a:extLst>
            <a:ext uri="{FF2B5EF4-FFF2-40B4-BE49-F238E27FC236}">
              <a16:creationId xmlns:a16="http://schemas.microsoft.com/office/drawing/2014/main" id="{4B504F2D-0BD8-405E-937C-189416DA0661}"/>
            </a:ext>
          </a:extLst>
        </xdr:cNvPr>
        <xdr:cNvSpPr/>
      </xdr:nvSpPr>
      <xdr:spPr>
        <a:xfrm>
          <a:off x="403606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151782</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DD1CBCF5-4B34-423E-81E1-22C43DAB0B9E}"/>
            </a:ext>
          </a:extLst>
        </xdr:cNvPr>
        <xdr:cNvSpPr txBox="1"/>
      </xdr:nvSpPr>
      <xdr:spPr>
        <a:xfrm>
          <a:off x="4124960" y="1306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63500</xdr:rowOff>
    </xdr:from>
    <xdr:to>
      <xdr:col>20</xdr:col>
      <xdr:colOff>38100</xdr:colOff>
      <xdr:row>78</xdr:row>
      <xdr:rowOff>165100</xdr:rowOff>
    </xdr:to>
    <xdr:sp macro="" textlink="">
      <xdr:nvSpPr>
        <xdr:cNvPr id="271" name="楕円 270">
          <a:extLst>
            <a:ext uri="{FF2B5EF4-FFF2-40B4-BE49-F238E27FC236}">
              <a16:creationId xmlns:a16="http://schemas.microsoft.com/office/drawing/2014/main" id="{D0318BF2-CD43-41EA-9987-0A66ABC65B34}"/>
            </a:ext>
          </a:extLst>
        </xdr:cNvPr>
        <xdr:cNvSpPr/>
      </xdr:nvSpPr>
      <xdr:spPr>
        <a:xfrm>
          <a:off x="3312160" y="13139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78105</xdr:rowOff>
    </xdr:from>
    <xdr:to>
      <xdr:col>24</xdr:col>
      <xdr:colOff>63500</xdr:colOff>
      <xdr:row>78</xdr:row>
      <xdr:rowOff>114300</xdr:rowOff>
    </xdr:to>
    <xdr:cxnSp macro="">
      <xdr:nvCxnSpPr>
        <xdr:cNvPr id="272" name="直線コネクタ 271">
          <a:extLst>
            <a:ext uri="{FF2B5EF4-FFF2-40B4-BE49-F238E27FC236}">
              <a16:creationId xmlns:a16="http://schemas.microsoft.com/office/drawing/2014/main" id="{D23FF053-1722-412B-BE7C-2BAA9CE8002F}"/>
            </a:ext>
          </a:extLst>
        </xdr:cNvPr>
        <xdr:cNvCxnSpPr/>
      </xdr:nvCxnSpPr>
      <xdr:spPr>
        <a:xfrm flipV="1">
          <a:off x="3355340" y="1315402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99695</xdr:rowOff>
    </xdr:from>
    <xdr:to>
      <xdr:col>15</xdr:col>
      <xdr:colOff>101600</xdr:colOff>
      <xdr:row>79</xdr:row>
      <xdr:rowOff>29845</xdr:rowOff>
    </xdr:to>
    <xdr:sp macro="" textlink="">
      <xdr:nvSpPr>
        <xdr:cNvPr id="273" name="楕円 272">
          <a:extLst>
            <a:ext uri="{FF2B5EF4-FFF2-40B4-BE49-F238E27FC236}">
              <a16:creationId xmlns:a16="http://schemas.microsoft.com/office/drawing/2014/main" id="{44662801-0CD9-400E-A253-AB7545BD0972}"/>
            </a:ext>
          </a:extLst>
        </xdr:cNvPr>
        <xdr:cNvSpPr/>
      </xdr:nvSpPr>
      <xdr:spPr>
        <a:xfrm>
          <a:off x="2514600" y="13175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114300</xdr:rowOff>
    </xdr:from>
    <xdr:to>
      <xdr:col>19</xdr:col>
      <xdr:colOff>177800</xdr:colOff>
      <xdr:row>78</xdr:row>
      <xdr:rowOff>150495</xdr:rowOff>
    </xdr:to>
    <xdr:cxnSp macro="">
      <xdr:nvCxnSpPr>
        <xdr:cNvPr id="274" name="直線コネクタ 273">
          <a:extLst>
            <a:ext uri="{FF2B5EF4-FFF2-40B4-BE49-F238E27FC236}">
              <a16:creationId xmlns:a16="http://schemas.microsoft.com/office/drawing/2014/main" id="{2CFD7E49-2C37-478D-A144-1D0AE5F0D407}"/>
            </a:ext>
          </a:extLst>
        </xdr:cNvPr>
        <xdr:cNvCxnSpPr/>
      </xdr:nvCxnSpPr>
      <xdr:spPr>
        <a:xfrm flipV="1">
          <a:off x="2565400" y="1319022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75" name="n_1aveValue【公営住宅】&#10;有形固定資産減価償却率">
          <a:extLst>
            <a:ext uri="{FF2B5EF4-FFF2-40B4-BE49-F238E27FC236}">
              <a16:creationId xmlns:a16="http://schemas.microsoft.com/office/drawing/2014/main" id="{0EE3DAE2-BD1C-4984-BDF5-AC5E4D778575}"/>
            </a:ext>
          </a:extLst>
        </xdr:cNvPr>
        <xdr:cNvSpPr txBox="1"/>
      </xdr:nvSpPr>
      <xdr:spPr>
        <a:xfrm>
          <a:off x="3170564" y="1380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76" name="n_2aveValue【公営住宅】&#10;有形固定資産減価償却率">
          <a:extLst>
            <a:ext uri="{FF2B5EF4-FFF2-40B4-BE49-F238E27FC236}">
              <a16:creationId xmlns:a16="http://schemas.microsoft.com/office/drawing/2014/main" id="{B28E6ADC-D678-4278-87E9-0FB3FF88FCB7}"/>
            </a:ext>
          </a:extLst>
        </xdr:cNvPr>
        <xdr:cNvSpPr txBox="1"/>
      </xdr:nvSpPr>
      <xdr:spPr>
        <a:xfrm>
          <a:off x="2385704" y="1375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a:extLst>
            <a:ext uri="{FF2B5EF4-FFF2-40B4-BE49-F238E27FC236}">
              <a16:creationId xmlns:a16="http://schemas.microsoft.com/office/drawing/2014/main" id="{E6E90664-F333-4D2C-866F-0B65ECC762C5}"/>
            </a:ext>
          </a:extLst>
        </xdr:cNvPr>
        <xdr:cNvSpPr txBox="1"/>
      </xdr:nvSpPr>
      <xdr:spPr>
        <a:xfrm>
          <a:off x="16110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10177</xdr:rowOff>
    </xdr:from>
    <xdr:ext cx="405111" cy="259045"/>
    <xdr:sp macro="" textlink="">
      <xdr:nvSpPr>
        <xdr:cNvPr id="278" name="n_1mainValue【公営住宅】&#10;有形固定資産減価償却率">
          <a:extLst>
            <a:ext uri="{FF2B5EF4-FFF2-40B4-BE49-F238E27FC236}">
              <a16:creationId xmlns:a16="http://schemas.microsoft.com/office/drawing/2014/main" id="{5820B502-D008-479E-A6AD-F6227CDCBF19}"/>
            </a:ext>
          </a:extLst>
        </xdr:cNvPr>
        <xdr:cNvSpPr txBox="1"/>
      </xdr:nvSpPr>
      <xdr:spPr>
        <a:xfrm>
          <a:off x="3170564" y="1291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46372</xdr:rowOff>
    </xdr:from>
    <xdr:ext cx="405111" cy="259045"/>
    <xdr:sp macro="" textlink="">
      <xdr:nvSpPr>
        <xdr:cNvPr id="279" name="n_2mainValue【公営住宅】&#10;有形固定資産減価償却率">
          <a:extLst>
            <a:ext uri="{FF2B5EF4-FFF2-40B4-BE49-F238E27FC236}">
              <a16:creationId xmlns:a16="http://schemas.microsoft.com/office/drawing/2014/main" id="{26384E4D-0C4B-40F9-AD1A-AE0B29D373A4}"/>
            </a:ext>
          </a:extLst>
        </xdr:cNvPr>
        <xdr:cNvSpPr txBox="1"/>
      </xdr:nvSpPr>
      <xdr:spPr>
        <a:xfrm>
          <a:off x="2385704" y="1295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11594821-29BA-47AC-840A-428523BE598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4CCF5961-2A61-4FF0-87A1-0179F6780B6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9C6DB53B-AA44-43D1-9832-A40EF50C293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9F19B763-7926-43A7-AB79-2C3D1623DD6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DC84D98-9FAD-44AD-8B47-1F276A1A5AD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AF3E0634-A93C-4D2E-B01E-55295F43FE0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BCFD06CC-1029-4C97-8F47-43230B0EBBC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BF0B8760-0753-4EB1-9B4B-9ED12BC8F71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607890F6-4A72-4F7D-8F1D-E5872A1D4C0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8C5366DF-6817-4953-AB1B-025ED64F191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3A10603D-05FA-4D8F-B2B8-5BAF92CF042D}"/>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E29F04C4-418C-40FC-BD49-F0D1651D0FD8}"/>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17EC0B96-CA44-4641-B304-5D7099BD3092}"/>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7E6B0AC2-7280-4047-8BDA-52E1DCC6B774}"/>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C6251B07-2C2F-4F84-A3D9-338948594BAE}"/>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680EE47D-0701-46E9-9AD2-8BB3B3A01EC7}"/>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21A5A3CB-1A89-48AC-9072-601A7A40CD48}"/>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63234EA5-D499-4CD5-A554-2EAB5B3D50C1}"/>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79AE2B7A-C598-41B9-8EA9-0AAAD2223452}"/>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6EFCEB6D-2857-45BF-B28F-9CAA255BF749}"/>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1586078C-0E34-46C5-8011-3F9B858140E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848B5950-A5C6-4C0E-BCD2-0900E689BD08}"/>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C60AF2ED-3091-4206-BF3F-B242D95611D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a:extLst>
            <a:ext uri="{FF2B5EF4-FFF2-40B4-BE49-F238E27FC236}">
              <a16:creationId xmlns:a16="http://schemas.microsoft.com/office/drawing/2014/main" id="{90E6C69F-9F77-4EE5-9BBF-9F8B90CC9E2F}"/>
            </a:ext>
          </a:extLst>
        </xdr:cNvPr>
        <xdr:cNvCxnSpPr/>
      </xdr:nvCxnSpPr>
      <xdr:spPr>
        <a:xfrm flipV="1">
          <a:off x="9219565" y="13000228"/>
          <a:ext cx="0" cy="1427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a:extLst>
            <a:ext uri="{FF2B5EF4-FFF2-40B4-BE49-F238E27FC236}">
              <a16:creationId xmlns:a16="http://schemas.microsoft.com/office/drawing/2014/main" id="{A721AAA9-FE72-4A89-A6AD-AA2EC846B438}"/>
            </a:ext>
          </a:extLst>
        </xdr:cNvPr>
        <xdr:cNvSpPr txBox="1"/>
      </xdr:nvSpPr>
      <xdr:spPr>
        <a:xfrm>
          <a:off x="9258300" y="1443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a:extLst>
            <a:ext uri="{FF2B5EF4-FFF2-40B4-BE49-F238E27FC236}">
              <a16:creationId xmlns:a16="http://schemas.microsoft.com/office/drawing/2014/main" id="{8BA79505-07C2-48D0-8248-7AF94CA91FDE}"/>
            </a:ext>
          </a:extLst>
        </xdr:cNvPr>
        <xdr:cNvCxnSpPr/>
      </xdr:nvCxnSpPr>
      <xdr:spPr>
        <a:xfrm>
          <a:off x="9154160" y="14427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a:extLst>
            <a:ext uri="{FF2B5EF4-FFF2-40B4-BE49-F238E27FC236}">
              <a16:creationId xmlns:a16="http://schemas.microsoft.com/office/drawing/2014/main" id="{CCE683AC-2B6D-43EA-B7BF-A7F824BA4667}"/>
            </a:ext>
          </a:extLst>
        </xdr:cNvPr>
        <xdr:cNvSpPr txBox="1"/>
      </xdr:nvSpPr>
      <xdr:spPr>
        <a:xfrm>
          <a:off x="9258300" y="127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a:extLst>
            <a:ext uri="{FF2B5EF4-FFF2-40B4-BE49-F238E27FC236}">
              <a16:creationId xmlns:a16="http://schemas.microsoft.com/office/drawing/2014/main" id="{820BD58F-50E6-4ED4-932C-2D71D4CB276F}"/>
            </a:ext>
          </a:extLst>
        </xdr:cNvPr>
        <xdr:cNvCxnSpPr/>
      </xdr:nvCxnSpPr>
      <xdr:spPr>
        <a:xfrm>
          <a:off x="9154160" y="13000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08" name="【公営住宅】&#10;一人当たり面積平均値テキスト">
          <a:extLst>
            <a:ext uri="{FF2B5EF4-FFF2-40B4-BE49-F238E27FC236}">
              <a16:creationId xmlns:a16="http://schemas.microsoft.com/office/drawing/2014/main" id="{A23DF5B5-88B6-442A-9678-3DD8634710BE}"/>
            </a:ext>
          </a:extLst>
        </xdr:cNvPr>
        <xdr:cNvSpPr txBox="1"/>
      </xdr:nvSpPr>
      <xdr:spPr>
        <a:xfrm>
          <a:off x="9258300" y="1399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a:extLst>
            <a:ext uri="{FF2B5EF4-FFF2-40B4-BE49-F238E27FC236}">
              <a16:creationId xmlns:a16="http://schemas.microsoft.com/office/drawing/2014/main" id="{FB58546C-14BB-436D-B17C-CA088F1B7830}"/>
            </a:ext>
          </a:extLst>
        </xdr:cNvPr>
        <xdr:cNvSpPr/>
      </xdr:nvSpPr>
      <xdr:spPr>
        <a:xfrm>
          <a:off x="9192260" y="14142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a:extLst>
            <a:ext uri="{FF2B5EF4-FFF2-40B4-BE49-F238E27FC236}">
              <a16:creationId xmlns:a16="http://schemas.microsoft.com/office/drawing/2014/main" id="{2EACA046-3EED-4525-9259-77BCBD0E7D76}"/>
            </a:ext>
          </a:extLst>
        </xdr:cNvPr>
        <xdr:cNvSpPr/>
      </xdr:nvSpPr>
      <xdr:spPr>
        <a:xfrm>
          <a:off x="8445500" y="14166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a:extLst>
            <a:ext uri="{FF2B5EF4-FFF2-40B4-BE49-F238E27FC236}">
              <a16:creationId xmlns:a16="http://schemas.microsoft.com/office/drawing/2014/main" id="{1F925B50-E38B-44F2-B84B-5E4A6F6A569F}"/>
            </a:ext>
          </a:extLst>
        </xdr:cNvPr>
        <xdr:cNvSpPr/>
      </xdr:nvSpPr>
      <xdr:spPr>
        <a:xfrm>
          <a:off x="7670800" y="141847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12" name="フローチャート: 判断 311">
          <a:extLst>
            <a:ext uri="{FF2B5EF4-FFF2-40B4-BE49-F238E27FC236}">
              <a16:creationId xmlns:a16="http://schemas.microsoft.com/office/drawing/2014/main" id="{57924403-86B2-4D07-9B4A-E7BBAFB5523D}"/>
            </a:ext>
          </a:extLst>
        </xdr:cNvPr>
        <xdr:cNvSpPr/>
      </xdr:nvSpPr>
      <xdr:spPr>
        <a:xfrm>
          <a:off x="6873240" y="141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603A013F-FE7D-4673-981E-B0DA0DEBD00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FCE7B924-44CB-45CF-9FE8-A5E91152ED0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A6765A05-4612-424E-853A-F2B6F16670A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5C0EC9D2-FF25-44D2-BC93-CBA41C55BBF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7E07065-F045-4C7D-AB34-6174894E0364}"/>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46610</xdr:rowOff>
    </xdr:from>
    <xdr:to>
      <xdr:col>55</xdr:col>
      <xdr:colOff>50800</xdr:colOff>
      <xdr:row>85</xdr:row>
      <xdr:rowOff>148210</xdr:rowOff>
    </xdr:to>
    <xdr:sp macro="" textlink="">
      <xdr:nvSpPr>
        <xdr:cNvPr id="318" name="楕円 317">
          <a:extLst>
            <a:ext uri="{FF2B5EF4-FFF2-40B4-BE49-F238E27FC236}">
              <a16:creationId xmlns:a16="http://schemas.microsoft.com/office/drawing/2014/main" id="{A3677FF6-587D-45CF-A0AD-74FBD1485A33}"/>
            </a:ext>
          </a:extLst>
        </xdr:cNvPr>
        <xdr:cNvSpPr/>
      </xdr:nvSpPr>
      <xdr:spPr>
        <a:xfrm>
          <a:off x="9192260" y="14296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132987</xdr:rowOff>
    </xdr:from>
    <xdr:ext cx="469744" cy="259045"/>
    <xdr:sp macro="" textlink="">
      <xdr:nvSpPr>
        <xdr:cNvPr id="319" name="【公営住宅】&#10;一人当たり面積該当値テキスト">
          <a:extLst>
            <a:ext uri="{FF2B5EF4-FFF2-40B4-BE49-F238E27FC236}">
              <a16:creationId xmlns:a16="http://schemas.microsoft.com/office/drawing/2014/main" id="{E442761E-2570-4A8A-B237-E7E95446AA26}"/>
            </a:ext>
          </a:extLst>
        </xdr:cNvPr>
        <xdr:cNvSpPr txBox="1"/>
      </xdr:nvSpPr>
      <xdr:spPr>
        <a:xfrm>
          <a:off x="9258300" y="142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51054</xdr:rowOff>
    </xdr:from>
    <xdr:to>
      <xdr:col>50</xdr:col>
      <xdr:colOff>165100</xdr:colOff>
      <xdr:row>85</xdr:row>
      <xdr:rowOff>152654</xdr:rowOff>
    </xdr:to>
    <xdr:sp macro="" textlink="">
      <xdr:nvSpPr>
        <xdr:cNvPr id="320" name="楕円 319">
          <a:extLst>
            <a:ext uri="{FF2B5EF4-FFF2-40B4-BE49-F238E27FC236}">
              <a16:creationId xmlns:a16="http://schemas.microsoft.com/office/drawing/2014/main" id="{51A1F932-66E3-4F54-BEDF-F9EC9B6183F5}"/>
            </a:ext>
          </a:extLst>
        </xdr:cNvPr>
        <xdr:cNvSpPr/>
      </xdr:nvSpPr>
      <xdr:spPr>
        <a:xfrm>
          <a:off x="8445500" y="143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97410</xdr:rowOff>
    </xdr:from>
    <xdr:to>
      <xdr:col>55</xdr:col>
      <xdr:colOff>0</xdr:colOff>
      <xdr:row>85</xdr:row>
      <xdr:rowOff>101854</xdr:rowOff>
    </xdr:to>
    <xdr:cxnSp macro="">
      <xdr:nvCxnSpPr>
        <xdr:cNvPr id="321" name="直線コネクタ 320">
          <a:extLst>
            <a:ext uri="{FF2B5EF4-FFF2-40B4-BE49-F238E27FC236}">
              <a16:creationId xmlns:a16="http://schemas.microsoft.com/office/drawing/2014/main" id="{FD777059-B033-4D37-834B-93EEDE1FB407}"/>
            </a:ext>
          </a:extLst>
        </xdr:cNvPr>
        <xdr:cNvCxnSpPr/>
      </xdr:nvCxnSpPr>
      <xdr:spPr>
        <a:xfrm flipV="1">
          <a:off x="8496300" y="14346810"/>
          <a:ext cx="7239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53975</xdr:rowOff>
    </xdr:from>
    <xdr:to>
      <xdr:col>46</xdr:col>
      <xdr:colOff>38100</xdr:colOff>
      <xdr:row>85</xdr:row>
      <xdr:rowOff>155575</xdr:rowOff>
    </xdr:to>
    <xdr:sp macro="" textlink="">
      <xdr:nvSpPr>
        <xdr:cNvPr id="322" name="楕円 321">
          <a:extLst>
            <a:ext uri="{FF2B5EF4-FFF2-40B4-BE49-F238E27FC236}">
              <a16:creationId xmlns:a16="http://schemas.microsoft.com/office/drawing/2014/main" id="{9FB90A1E-B206-4A9D-8CD8-2EFE2F994285}"/>
            </a:ext>
          </a:extLst>
        </xdr:cNvPr>
        <xdr:cNvSpPr/>
      </xdr:nvSpPr>
      <xdr:spPr>
        <a:xfrm>
          <a:off x="7670800" y="14303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101854</xdr:rowOff>
    </xdr:from>
    <xdr:to>
      <xdr:col>50</xdr:col>
      <xdr:colOff>114300</xdr:colOff>
      <xdr:row>85</xdr:row>
      <xdr:rowOff>104775</xdr:rowOff>
    </xdr:to>
    <xdr:cxnSp macro="">
      <xdr:nvCxnSpPr>
        <xdr:cNvPr id="323" name="直線コネクタ 322">
          <a:extLst>
            <a:ext uri="{FF2B5EF4-FFF2-40B4-BE49-F238E27FC236}">
              <a16:creationId xmlns:a16="http://schemas.microsoft.com/office/drawing/2014/main" id="{B8CCC4B0-D796-4CBE-B65B-4E1E06F9B67C}"/>
            </a:ext>
          </a:extLst>
        </xdr:cNvPr>
        <xdr:cNvCxnSpPr/>
      </xdr:nvCxnSpPr>
      <xdr:spPr>
        <a:xfrm flipV="1">
          <a:off x="7713980" y="14351254"/>
          <a:ext cx="78232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24" name="n_1aveValue【公営住宅】&#10;一人当たり面積">
          <a:extLst>
            <a:ext uri="{FF2B5EF4-FFF2-40B4-BE49-F238E27FC236}">
              <a16:creationId xmlns:a16="http://schemas.microsoft.com/office/drawing/2014/main" id="{C6F6FF2C-ADEB-488F-86B2-B212D2DA0326}"/>
            </a:ext>
          </a:extLst>
        </xdr:cNvPr>
        <xdr:cNvSpPr txBox="1"/>
      </xdr:nvSpPr>
      <xdr:spPr>
        <a:xfrm>
          <a:off x="8271587" y="1394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25" name="n_2aveValue【公営住宅】&#10;一人当たり面積">
          <a:extLst>
            <a:ext uri="{FF2B5EF4-FFF2-40B4-BE49-F238E27FC236}">
              <a16:creationId xmlns:a16="http://schemas.microsoft.com/office/drawing/2014/main" id="{BB60DE3A-9A33-4FD1-9674-30219CB62A3D}"/>
            </a:ext>
          </a:extLst>
        </xdr:cNvPr>
        <xdr:cNvSpPr txBox="1"/>
      </xdr:nvSpPr>
      <xdr:spPr>
        <a:xfrm>
          <a:off x="7509587" y="1396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26" name="n_3aveValue【公営住宅】&#10;一人当たり面積">
          <a:extLst>
            <a:ext uri="{FF2B5EF4-FFF2-40B4-BE49-F238E27FC236}">
              <a16:creationId xmlns:a16="http://schemas.microsoft.com/office/drawing/2014/main" id="{AD72A454-1E33-4E62-89C4-D250DC57A6AB}"/>
            </a:ext>
          </a:extLst>
        </xdr:cNvPr>
        <xdr:cNvSpPr txBox="1"/>
      </xdr:nvSpPr>
      <xdr:spPr>
        <a:xfrm>
          <a:off x="6712027" y="139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143781</xdr:rowOff>
    </xdr:from>
    <xdr:ext cx="469744" cy="259045"/>
    <xdr:sp macro="" textlink="">
      <xdr:nvSpPr>
        <xdr:cNvPr id="327" name="n_1mainValue【公営住宅】&#10;一人当たり面積">
          <a:extLst>
            <a:ext uri="{FF2B5EF4-FFF2-40B4-BE49-F238E27FC236}">
              <a16:creationId xmlns:a16="http://schemas.microsoft.com/office/drawing/2014/main" id="{076FDD58-F421-4FD5-9307-CA102C951B29}"/>
            </a:ext>
          </a:extLst>
        </xdr:cNvPr>
        <xdr:cNvSpPr txBox="1"/>
      </xdr:nvSpPr>
      <xdr:spPr>
        <a:xfrm>
          <a:off x="8271587" y="1439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146702</xdr:rowOff>
    </xdr:from>
    <xdr:ext cx="469744" cy="259045"/>
    <xdr:sp macro="" textlink="">
      <xdr:nvSpPr>
        <xdr:cNvPr id="328" name="n_2mainValue【公営住宅】&#10;一人当たり面積">
          <a:extLst>
            <a:ext uri="{FF2B5EF4-FFF2-40B4-BE49-F238E27FC236}">
              <a16:creationId xmlns:a16="http://schemas.microsoft.com/office/drawing/2014/main" id="{22E9A67B-AA30-4E26-A13C-6C7092AB22E2}"/>
            </a:ext>
          </a:extLst>
        </xdr:cNvPr>
        <xdr:cNvSpPr txBox="1"/>
      </xdr:nvSpPr>
      <xdr:spPr>
        <a:xfrm>
          <a:off x="7509587"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181DDA88-6670-487E-BFBD-ED3F721EE64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1A2A3CE3-0FE3-4718-B2BC-A7C2FA581FE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69E7C1FB-CED5-409C-9822-7B4B1406E3A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6C3DDD50-100B-4690-A632-679F976B950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5DD2181F-EC67-4CED-9117-B584D18563F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C3398D43-2C8D-465C-B0B8-FB3E0C37631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7292E556-1973-4200-833C-3A15F5476E4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54D65AC-2E83-45FC-AA2C-1F74520CF979}"/>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A53CE4F4-C6F8-42B1-9509-ED9AE86C8AB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82B4CCAA-D0D5-4232-9606-3EB01A712E3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816FA65-3838-4F38-B5B2-926E9077781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979FE1F-25BB-41CC-9E57-C3FB5DD70DD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CE5E3EF7-B52F-43DF-9A6F-7C9B4ACBD0D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4F710A84-5127-4AA8-90CE-8B444E96AE7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5277293-268D-46AE-B549-E3ABF5B6978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382C20B0-C4EF-4201-A067-6998D4182E32}"/>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DBB04EDC-68E6-4510-BCED-5681C2B0DD6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37AAF564-5519-4DF4-A807-AD27D9729D6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24D9095A-CAB3-449B-B7D7-9C4546F3670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DE29BCEE-0D0C-4460-96EC-FFFD5972DEF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05D7DE30-B614-417C-8236-80928D9AF00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A6ECAC28-3150-46DA-82F4-0E49058B5D2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8B06AC40-A178-4CF6-937F-0AE6ED496B2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7586457D-3622-4FED-B3AF-29A50DD9258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3EA17AB5-0003-4985-997D-00F59DCEC69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649DCD09-45A4-489C-A814-6E536F5134B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DD51B6CC-FF47-4354-9DAA-3388190B313E}"/>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BA55FDFA-9BC5-48CB-B15A-924B47A211E5}"/>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1D81520E-98F7-43AC-A8EA-083C4CC0A11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D19F08E5-E270-4D92-AB5B-841893A5954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ADBEF9C7-783E-4CFA-BABF-E67898ABB18C}"/>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9BB736F2-09A9-4BDA-A5B7-24A7A9A3476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2A6A0B66-7F1F-4ACD-8375-FF286B860E48}"/>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E7ACF0FD-89B9-4C6D-BC63-E8CB0FB9649E}"/>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FADC67EA-A0CC-4746-AB27-4E9F18E4E096}"/>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B78DBED8-F6B8-41A0-9582-C244904EADAF}"/>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813886B8-192F-4E15-B210-56BD67A4B2A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9296ADB8-07F8-4EB5-B734-B41A556A2DFB}"/>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D219374C-0F5D-4E16-8320-DD2D7F6CB3B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9184A9FE-19AB-4185-A16D-DC4D2CA76FA3}"/>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016D1A20-A73B-4B02-B8C0-0C6A46810D9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a:extLst>
            <a:ext uri="{FF2B5EF4-FFF2-40B4-BE49-F238E27FC236}">
              <a16:creationId xmlns:a16="http://schemas.microsoft.com/office/drawing/2014/main" id="{330D4D5C-C531-40FF-AAF4-DD7A14F7CBF3}"/>
            </a:ext>
          </a:extLst>
        </xdr:cNvPr>
        <xdr:cNvCxnSpPr/>
      </xdr:nvCxnSpPr>
      <xdr:spPr>
        <a:xfrm flipV="1">
          <a:off x="14375764" y="553974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B5B234E6-FB9C-4B41-ABD5-4954EA517C96}"/>
            </a:ext>
          </a:extLst>
        </xdr:cNvPr>
        <xdr:cNvSpPr txBox="1"/>
      </xdr:nvSpPr>
      <xdr:spPr>
        <a:xfrm>
          <a:off x="144145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a:extLst>
            <a:ext uri="{FF2B5EF4-FFF2-40B4-BE49-F238E27FC236}">
              <a16:creationId xmlns:a16="http://schemas.microsoft.com/office/drawing/2014/main" id="{D5DA6449-5769-4F4D-9037-7BE08CD7FE51}"/>
            </a:ext>
          </a:extLst>
        </xdr:cNvPr>
        <xdr:cNvCxnSpPr/>
      </xdr:nvCxnSpPr>
      <xdr:spPr>
        <a:xfrm>
          <a:off x="14287500" y="7082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id="{AE8B7D5B-320F-429F-9D03-53E7D532424D}"/>
            </a:ext>
          </a:extLst>
        </xdr:cNvPr>
        <xdr:cNvSpPr txBox="1"/>
      </xdr:nvSpPr>
      <xdr:spPr>
        <a:xfrm>
          <a:off x="14414500" y="532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a:extLst>
            <a:ext uri="{FF2B5EF4-FFF2-40B4-BE49-F238E27FC236}">
              <a16:creationId xmlns:a16="http://schemas.microsoft.com/office/drawing/2014/main" id="{049C7231-ABC6-4A41-AD7E-F1AEE4DD8D82}"/>
            </a:ext>
          </a:extLst>
        </xdr:cNvPr>
        <xdr:cNvCxnSpPr/>
      </xdr:nvCxnSpPr>
      <xdr:spPr>
        <a:xfrm>
          <a:off x="14287500" y="553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3D283993-2545-47D0-B34E-245BA0C793B1}"/>
            </a:ext>
          </a:extLst>
        </xdr:cNvPr>
        <xdr:cNvSpPr txBox="1"/>
      </xdr:nvSpPr>
      <xdr:spPr>
        <a:xfrm>
          <a:off x="144145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a:extLst>
            <a:ext uri="{FF2B5EF4-FFF2-40B4-BE49-F238E27FC236}">
              <a16:creationId xmlns:a16="http://schemas.microsoft.com/office/drawing/2014/main" id="{4D1BB9C3-27A3-4325-9D60-7957CE2EF61B}"/>
            </a:ext>
          </a:extLst>
        </xdr:cNvPr>
        <xdr:cNvSpPr/>
      </xdr:nvSpPr>
      <xdr:spPr>
        <a:xfrm>
          <a:off x="14325600" y="61763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a:extLst>
            <a:ext uri="{FF2B5EF4-FFF2-40B4-BE49-F238E27FC236}">
              <a16:creationId xmlns:a16="http://schemas.microsoft.com/office/drawing/2014/main" id="{40105F94-594A-47A3-A289-64358A6363B4}"/>
            </a:ext>
          </a:extLst>
        </xdr:cNvPr>
        <xdr:cNvSpPr/>
      </xdr:nvSpPr>
      <xdr:spPr>
        <a:xfrm>
          <a:off x="13578840" y="6326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a:extLst>
            <a:ext uri="{FF2B5EF4-FFF2-40B4-BE49-F238E27FC236}">
              <a16:creationId xmlns:a16="http://schemas.microsoft.com/office/drawing/2014/main" id="{A3A9DA66-547C-4426-B362-461FF333E75F}"/>
            </a:ext>
          </a:extLst>
        </xdr:cNvPr>
        <xdr:cNvSpPr/>
      </xdr:nvSpPr>
      <xdr:spPr>
        <a:xfrm>
          <a:off x="12804140" y="6192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a:extLst>
            <a:ext uri="{FF2B5EF4-FFF2-40B4-BE49-F238E27FC236}">
              <a16:creationId xmlns:a16="http://schemas.microsoft.com/office/drawing/2014/main" id="{9A256B32-F716-4343-A0BC-CDD511460EAC}"/>
            </a:ext>
          </a:extLst>
        </xdr:cNvPr>
        <xdr:cNvSpPr/>
      </xdr:nvSpPr>
      <xdr:spPr>
        <a:xfrm>
          <a:off x="1202944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2012920-8E08-4434-A07A-3FA8DA9E62C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8D36977D-33C0-4C81-A55A-CFD02FFC9A5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7A001FC2-6890-4AEF-92FE-646650CFBFF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3E8411A-12F2-4B9F-8E36-B8D6C0B2D9E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B810BB2-F0D4-4DD0-9028-B81110064552}"/>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58057</xdr:rowOff>
    </xdr:from>
    <xdr:to>
      <xdr:col>85</xdr:col>
      <xdr:colOff>177800</xdr:colOff>
      <xdr:row>36</xdr:row>
      <xdr:rowOff>159657</xdr:rowOff>
    </xdr:to>
    <xdr:sp macro="" textlink="">
      <xdr:nvSpPr>
        <xdr:cNvPr id="385" name="楕円 384">
          <a:extLst>
            <a:ext uri="{FF2B5EF4-FFF2-40B4-BE49-F238E27FC236}">
              <a16:creationId xmlns:a16="http://schemas.microsoft.com/office/drawing/2014/main" id="{C0A17648-5509-42BB-A829-98159E800C39}"/>
            </a:ext>
          </a:extLst>
        </xdr:cNvPr>
        <xdr:cNvSpPr/>
      </xdr:nvSpPr>
      <xdr:spPr>
        <a:xfrm>
          <a:off x="14325600" y="60930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80934</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1A25C64D-9684-417A-B9C2-3ED341DDF6D2}"/>
            </a:ext>
          </a:extLst>
        </xdr:cNvPr>
        <xdr:cNvSpPr txBox="1"/>
      </xdr:nvSpPr>
      <xdr:spPr>
        <a:xfrm>
          <a:off x="14414500"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387" name="楕円 386">
          <a:extLst>
            <a:ext uri="{FF2B5EF4-FFF2-40B4-BE49-F238E27FC236}">
              <a16:creationId xmlns:a16="http://schemas.microsoft.com/office/drawing/2014/main" id="{2FD9A360-F350-447C-AC72-BD6E67C9F153}"/>
            </a:ext>
          </a:extLst>
        </xdr:cNvPr>
        <xdr:cNvSpPr/>
      </xdr:nvSpPr>
      <xdr:spPr>
        <a:xfrm>
          <a:off x="13578840" y="6143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108857</xdr:rowOff>
    </xdr:from>
    <xdr:to>
      <xdr:col>85</xdr:col>
      <xdr:colOff>127000</xdr:colOff>
      <xdr:row>36</xdr:row>
      <xdr:rowOff>159476</xdr:rowOff>
    </xdr:to>
    <xdr:cxnSp macro="">
      <xdr:nvCxnSpPr>
        <xdr:cNvPr id="388" name="直線コネクタ 387">
          <a:extLst>
            <a:ext uri="{FF2B5EF4-FFF2-40B4-BE49-F238E27FC236}">
              <a16:creationId xmlns:a16="http://schemas.microsoft.com/office/drawing/2014/main" id="{55D1D90A-9267-4B66-B396-31080D512A53}"/>
            </a:ext>
          </a:extLst>
        </xdr:cNvPr>
        <xdr:cNvCxnSpPr/>
      </xdr:nvCxnSpPr>
      <xdr:spPr>
        <a:xfrm flipV="1">
          <a:off x="13629640" y="6143897"/>
          <a:ext cx="74676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89" name="楕円 388">
          <a:extLst>
            <a:ext uri="{FF2B5EF4-FFF2-40B4-BE49-F238E27FC236}">
              <a16:creationId xmlns:a16="http://schemas.microsoft.com/office/drawing/2014/main" id="{6A9CC3B3-0A27-46EB-9AB7-269B409F23DE}"/>
            </a:ext>
          </a:extLst>
        </xdr:cNvPr>
        <xdr:cNvSpPr/>
      </xdr:nvSpPr>
      <xdr:spPr>
        <a:xfrm>
          <a:off x="12804140" y="6179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159476</xdr:rowOff>
    </xdr:from>
    <xdr:to>
      <xdr:col>81</xdr:col>
      <xdr:colOff>50800</xdr:colOff>
      <xdr:row>37</xdr:row>
      <xdr:rowOff>23949</xdr:rowOff>
    </xdr:to>
    <xdr:cxnSp macro="">
      <xdr:nvCxnSpPr>
        <xdr:cNvPr id="390" name="直線コネクタ 389">
          <a:extLst>
            <a:ext uri="{FF2B5EF4-FFF2-40B4-BE49-F238E27FC236}">
              <a16:creationId xmlns:a16="http://schemas.microsoft.com/office/drawing/2014/main" id="{231C76B1-2AD5-4EE3-8C41-776FEEE6B634}"/>
            </a:ext>
          </a:extLst>
        </xdr:cNvPr>
        <xdr:cNvCxnSpPr/>
      </xdr:nvCxnSpPr>
      <xdr:spPr>
        <a:xfrm flipV="1">
          <a:off x="12854940" y="6194516"/>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0D588317-BF77-4AEE-A4F3-5EEB9510B97E}"/>
            </a:ext>
          </a:extLst>
        </xdr:cNvPr>
        <xdr:cNvSpPr txBox="1"/>
      </xdr:nvSpPr>
      <xdr:spPr>
        <a:xfrm>
          <a:off x="13437244" y="641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3D467BEA-117B-4346-BA22-7E85452A8ACE}"/>
            </a:ext>
          </a:extLst>
        </xdr:cNvPr>
        <xdr:cNvSpPr txBox="1"/>
      </xdr:nvSpPr>
      <xdr:spPr>
        <a:xfrm>
          <a:off x="12675244" y="6281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E8960164-8B21-4AA9-A247-46468D595217}"/>
            </a:ext>
          </a:extLst>
        </xdr:cNvPr>
        <xdr:cNvSpPr txBox="1"/>
      </xdr:nvSpPr>
      <xdr:spPr>
        <a:xfrm>
          <a:off x="1190054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55353</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611602B2-BB08-4DE4-BA7E-6C0330238B4A}"/>
            </a:ext>
          </a:extLst>
        </xdr:cNvPr>
        <xdr:cNvSpPr txBox="1"/>
      </xdr:nvSpPr>
      <xdr:spPr>
        <a:xfrm>
          <a:off x="13437244" y="592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218FD353-0B01-4EBC-8C6B-3F13C4392BE2}"/>
            </a:ext>
          </a:extLst>
        </xdr:cNvPr>
        <xdr:cNvSpPr txBox="1"/>
      </xdr:nvSpPr>
      <xdr:spPr>
        <a:xfrm>
          <a:off x="1267524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479A71E5-BD07-44C6-9EB5-2261C9F2DE7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8AA2CB2F-5451-414F-9022-4969E0F9043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1575159A-8D96-40C0-A3ED-24BAB5A6022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5A376954-F155-4775-A395-01675421616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94C2776B-7AD8-409A-90D3-0EE7F7AE9D9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A6DAFF4D-BFC9-4716-AB77-C02A65786DB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DCFE19D7-A6CF-4ED6-BC40-A66B9F0FE4A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0A13AB1D-CF5F-48B8-8ABD-2DB1A352723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E18B5F34-92FE-4DFE-98FA-1764B0ECAC2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2B4D2AA0-882E-4E3F-BD8F-F712233A7EC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a:extLst>
            <a:ext uri="{FF2B5EF4-FFF2-40B4-BE49-F238E27FC236}">
              <a16:creationId xmlns:a16="http://schemas.microsoft.com/office/drawing/2014/main" id="{F0064B17-3446-4ECF-A595-DC14E5B861E1}"/>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143BFEC-C030-4B09-98F4-D8289A8EAA03}"/>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a:extLst>
            <a:ext uri="{FF2B5EF4-FFF2-40B4-BE49-F238E27FC236}">
              <a16:creationId xmlns:a16="http://schemas.microsoft.com/office/drawing/2014/main" id="{AA641208-3554-458E-B608-D336E0375DB8}"/>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a:extLst>
            <a:ext uri="{FF2B5EF4-FFF2-40B4-BE49-F238E27FC236}">
              <a16:creationId xmlns:a16="http://schemas.microsoft.com/office/drawing/2014/main" id="{201C0847-BC29-4B37-AC6C-86BAE0FD6AA2}"/>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id="{C1526A61-F33C-4C87-886D-B3269C9DEA32}"/>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a:extLst>
            <a:ext uri="{FF2B5EF4-FFF2-40B4-BE49-F238E27FC236}">
              <a16:creationId xmlns:a16="http://schemas.microsoft.com/office/drawing/2014/main" id="{A4A455AE-B941-4AEA-90B5-FAA0A967AA02}"/>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a:extLst>
            <a:ext uri="{FF2B5EF4-FFF2-40B4-BE49-F238E27FC236}">
              <a16:creationId xmlns:a16="http://schemas.microsoft.com/office/drawing/2014/main" id="{B8936B8A-3106-4E82-8D84-23244B2805C5}"/>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a:extLst>
            <a:ext uri="{FF2B5EF4-FFF2-40B4-BE49-F238E27FC236}">
              <a16:creationId xmlns:a16="http://schemas.microsoft.com/office/drawing/2014/main" id="{7CA1D73F-5EAF-4809-89C1-FE3BD9F938BF}"/>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a:extLst>
            <a:ext uri="{FF2B5EF4-FFF2-40B4-BE49-F238E27FC236}">
              <a16:creationId xmlns:a16="http://schemas.microsoft.com/office/drawing/2014/main" id="{C236A463-D202-4629-8678-889A2DA9260C}"/>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a:extLst>
            <a:ext uri="{FF2B5EF4-FFF2-40B4-BE49-F238E27FC236}">
              <a16:creationId xmlns:a16="http://schemas.microsoft.com/office/drawing/2014/main" id="{464F0C40-5733-4903-B865-89811979EA4F}"/>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9B280314-357B-4800-B6EE-B3094F9D619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D4F7CB6F-32B6-4E48-986A-D53FD731126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22DB1226-EE0E-431C-BE54-5D7EF33F71A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a:extLst>
            <a:ext uri="{FF2B5EF4-FFF2-40B4-BE49-F238E27FC236}">
              <a16:creationId xmlns:a16="http://schemas.microsoft.com/office/drawing/2014/main" id="{BE138A57-714C-4841-98D4-F181635D9B1B}"/>
            </a:ext>
          </a:extLst>
        </xdr:cNvPr>
        <xdr:cNvCxnSpPr/>
      </xdr:nvCxnSpPr>
      <xdr:spPr>
        <a:xfrm flipV="1">
          <a:off x="19509104" y="5633720"/>
          <a:ext cx="0" cy="12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7ECEB6EA-D7F2-4227-95BC-012B82ED425C}"/>
            </a:ext>
          </a:extLst>
        </xdr:cNvPr>
        <xdr:cNvSpPr txBox="1"/>
      </xdr:nvSpPr>
      <xdr:spPr>
        <a:xfrm>
          <a:off x="1954784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a:extLst>
            <a:ext uri="{FF2B5EF4-FFF2-40B4-BE49-F238E27FC236}">
              <a16:creationId xmlns:a16="http://schemas.microsoft.com/office/drawing/2014/main" id="{0CFFFA9E-C888-402D-B30A-61275E4890B4}"/>
            </a:ext>
          </a:extLst>
        </xdr:cNvPr>
        <xdr:cNvCxnSpPr/>
      </xdr:nvCxnSpPr>
      <xdr:spPr>
        <a:xfrm>
          <a:off x="19443700" y="689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56A60378-C102-42C8-9DFB-EB355EAF7F88}"/>
            </a:ext>
          </a:extLst>
        </xdr:cNvPr>
        <xdr:cNvSpPr txBox="1"/>
      </xdr:nvSpPr>
      <xdr:spPr>
        <a:xfrm>
          <a:off x="19547840" y="54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a:extLst>
            <a:ext uri="{FF2B5EF4-FFF2-40B4-BE49-F238E27FC236}">
              <a16:creationId xmlns:a16="http://schemas.microsoft.com/office/drawing/2014/main" id="{781A813D-136A-49E3-8BD8-01DB09B09027}"/>
            </a:ext>
          </a:extLst>
        </xdr:cNvPr>
        <xdr:cNvCxnSpPr/>
      </xdr:nvCxnSpPr>
      <xdr:spPr>
        <a:xfrm>
          <a:off x="19443700" y="563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D9A56BB8-1D4D-4FF8-B3F4-738CAC4ED6B5}"/>
            </a:ext>
          </a:extLst>
        </xdr:cNvPr>
        <xdr:cNvSpPr txBox="1"/>
      </xdr:nvSpPr>
      <xdr:spPr>
        <a:xfrm>
          <a:off x="19547840" y="655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a:extLst>
            <a:ext uri="{FF2B5EF4-FFF2-40B4-BE49-F238E27FC236}">
              <a16:creationId xmlns:a16="http://schemas.microsoft.com/office/drawing/2014/main" id="{41A917E2-722A-4912-8DB7-ED11CE3B72FF}"/>
            </a:ext>
          </a:extLst>
        </xdr:cNvPr>
        <xdr:cNvSpPr/>
      </xdr:nvSpPr>
      <xdr:spPr>
        <a:xfrm>
          <a:off x="1945894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a:extLst>
            <a:ext uri="{FF2B5EF4-FFF2-40B4-BE49-F238E27FC236}">
              <a16:creationId xmlns:a16="http://schemas.microsoft.com/office/drawing/2014/main" id="{2E7269D8-2443-4290-8E08-D4F4D6DCAA1D}"/>
            </a:ext>
          </a:extLst>
        </xdr:cNvPr>
        <xdr:cNvSpPr/>
      </xdr:nvSpPr>
      <xdr:spPr>
        <a:xfrm>
          <a:off x="18735040" y="6550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a:extLst>
            <a:ext uri="{FF2B5EF4-FFF2-40B4-BE49-F238E27FC236}">
              <a16:creationId xmlns:a16="http://schemas.microsoft.com/office/drawing/2014/main" id="{3DE5E50A-181D-49CC-B058-C26F7F49FD07}"/>
            </a:ext>
          </a:extLst>
        </xdr:cNvPr>
        <xdr:cNvSpPr/>
      </xdr:nvSpPr>
      <xdr:spPr>
        <a:xfrm>
          <a:off x="17937480" y="6610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8" name="フローチャート: 判断 427">
          <a:extLst>
            <a:ext uri="{FF2B5EF4-FFF2-40B4-BE49-F238E27FC236}">
              <a16:creationId xmlns:a16="http://schemas.microsoft.com/office/drawing/2014/main" id="{9A725769-4481-4E34-91AB-BF23B64C34D3}"/>
            </a:ext>
          </a:extLst>
        </xdr:cNvPr>
        <xdr:cNvSpPr/>
      </xdr:nvSpPr>
      <xdr:spPr>
        <a:xfrm>
          <a:off x="1716278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47DE3F9-A0DA-4062-BBAE-D04E7E89A9E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C133AD1-7FCF-409D-9F28-085261F97C2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831EF98-1CFA-4151-B5D0-4EE393387D8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352D2F2-5883-435D-A00A-D122E98C582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FAA6EE2-1F69-4754-897C-6256A2EDAF1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16510</xdr:rowOff>
    </xdr:from>
    <xdr:to>
      <xdr:col>116</xdr:col>
      <xdr:colOff>114300</xdr:colOff>
      <xdr:row>39</xdr:row>
      <xdr:rowOff>118110</xdr:rowOff>
    </xdr:to>
    <xdr:sp macro="" textlink="">
      <xdr:nvSpPr>
        <xdr:cNvPr id="434" name="楕円 433">
          <a:extLst>
            <a:ext uri="{FF2B5EF4-FFF2-40B4-BE49-F238E27FC236}">
              <a16:creationId xmlns:a16="http://schemas.microsoft.com/office/drawing/2014/main" id="{3FB93F48-322D-4E94-9288-DD10CD324658}"/>
            </a:ext>
          </a:extLst>
        </xdr:cNvPr>
        <xdr:cNvSpPr/>
      </xdr:nvSpPr>
      <xdr:spPr>
        <a:xfrm>
          <a:off x="1945894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39387</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39679457-6BC2-4D9E-A7AB-1B4EA2F30F8B}"/>
            </a:ext>
          </a:extLst>
        </xdr:cNvPr>
        <xdr:cNvSpPr txBox="1"/>
      </xdr:nvSpPr>
      <xdr:spPr>
        <a:xfrm>
          <a:off x="19547840" y="640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27940</xdr:rowOff>
    </xdr:from>
    <xdr:to>
      <xdr:col>112</xdr:col>
      <xdr:colOff>38100</xdr:colOff>
      <xdr:row>39</xdr:row>
      <xdr:rowOff>129540</xdr:rowOff>
    </xdr:to>
    <xdr:sp macro="" textlink="">
      <xdr:nvSpPr>
        <xdr:cNvPr id="436" name="楕円 435">
          <a:extLst>
            <a:ext uri="{FF2B5EF4-FFF2-40B4-BE49-F238E27FC236}">
              <a16:creationId xmlns:a16="http://schemas.microsoft.com/office/drawing/2014/main" id="{6979CD34-6803-4AC9-AF31-8D42E60F55C3}"/>
            </a:ext>
          </a:extLst>
        </xdr:cNvPr>
        <xdr:cNvSpPr/>
      </xdr:nvSpPr>
      <xdr:spPr>
        <a:xfrm>
          <a:off x="18735040" y="6565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67310</xdr:rowOff>
    </xdr:from>
    <xdr:to>
      <xdr:col>116</xdr:col>
      <xdr:colOff>63500</xdr:colOff>
      <xdr:row>39</xdr:row>
      <xdr:rowOff>78740</xdr:rowOff>
    </xdr:to>
    <xdr:cxnSp macro="">
      <xdr:nvCxnSpPr>
        <xdr:cNvPr id="437" name="直線コネクタ 436">
          <a:extLst>
            <a:ext uri="{FF2B5EF4-FFF2-40B4-BE49-F238E27FC236}">
              <a16:creationId xmlns:a16="http://schemas.microsoft.com/office/drawing/2014/main" id="{9B31D29C-05B2-4E38-B9FB-D115C15FFA62}"/>
            </a:ext>
          </a:extLst>
        </xdr:cNvPr>
        <xdr:cNvCxnSpPr/>
      </xdr:nvCxnSpPr>
      <xdr:spPr>
        <a:xfrm flipV="1">
          <a:off x="18778220" y="660527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35560</xdr:rowOff>
    </xdr:from>
    <xdr:to>
      <xdr:col>107</xdr:col>
      <xdr:colOff>101600</xdr:colOff>
      <xdr:row>39</xdr:row>
      <xdr:rowOff>137160</xdr:rowOff>
    </xdr:to>
    <xdr:sp macro="" textlink="">
      <xdr:nvSpPr>
        <xdr:cNvPr id="438" name="楕円 437">
          <a:extLst>
            <a:ext uri="{FF2B5EF4-FFF2-40B4-BE49-F238E27FC236}">
              <a16:creationId xmlns:a16="http://schemas.microsoft.com/office/drawing/2014/main" id="{3CC78A11-D56D-4AF7-B726-361179F09FB5}"/>
            </a:ext>
          </a:extLst>
        </xdr:cNvPr>
        <xdr:cNvSpPr/>
      </xdr:nvSpPr>
      <xdr:spPr>
        <a:xfrm>
          <a:off x="1793748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78740</xdr:rowOff>
    </xdr:from>
    <xdr:to>
      <xdr:col>111</xdr:col>
      <xdr:colOff>177800</xdr:colOff>
      <xdr:row>39</xdr:row>
      <xdr:rowOff>86360</xdr:rowOff>
    </xdr:to>
    <xdr:cxnSp macro="">
      <xdr:nvCxnSpPr>
        <xdr:cNvPr id="439" name="直線コネクタ 438">
          <a:extLst>
            <a:ext uri="{FF2B5EF4-FFF2-40B4-BE49-F238E27FC236}">
              <a16:creationId xmlns:a16="http://schemas.microsoft.com/office/drawing/2014/main" id="{E1CDB05B-5D5C-4ADB-BE12-40871E9C5604}"/>
            </a:ext>
          </a:extLst>
        </xdr:cNvPr>
        <xdr:cNvCxnSpPr/>
      </xdr:nvCxnSpPr>
      <xdr:spPr>
        <a:xfrm flipV="1">
          <a:off x="17988280" y="66167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BC7DF10E-E0BB-4771-A240-F7CE2EE9A62A}"/>
            </a:ext>
          </a:extLst>
        </xdr:cNvPr>
        <xdr:cNvSpPr txBox="1"/>
      </xdr:nvSpPr>
      <xdr:spPr>
        <a:xfrm>
          <a:off x="18561127" y="63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0769F98B-BCD7-4125-90CF-620DAAD47008}"/>
            </a:ext>
          </a:extLst>
        </xdr:cNvPr>
        <xdr:cNvSpPr txBox="1"/>
      </xdr:nvSpPr>
      <xdr:spPr>
        <a:xfrm>
          <a:off x="1777626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3CC12189-005D-423A-B48B-D91B0C2AB010}"/>
            </a:ext>
          </a:extLst>
        </xdr:cNvPr>
        <xdr:cNvSpPr txBox="1"/>
      </xdr:nvSpPr>
      <xdr:spPr>
        <a:xfrm>
          <a:off x="1700156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120667</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B46935B0-8B78-461D-A3B1-7EAB84DA53E0}"/>
            </a:ext>
          </a:extLst>
        </xdr:cNvPr>
        <xdr:cNvSpPr txBox="1"/>
      </xdr:nvSpPr>
      <xdr:spPr>
        <a:xfrm>
          <a:off x="185611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153687</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E68B973C-5903-4D14-B503-C8A9A9288498}"/>
            </a:ext>
          </a:extLst>
        </xdr:cNvPr>
        <xdr:cNvSpPr txBox="1"/>
      </xdr:nvSpPr>
      <xdr:spPr>
        <a:xfrm>
          <a:off x="17776267" y="63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E55086C5-5FCB-4E97-A029-FF4E6EF9B73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61E22F27-ED9F-43D7-8BFA-4E8B8EC5A54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1AC850B9-1326-4FD4-9BD8-8E1091B5598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12A124F2-A5AE-4EAA-BC9A-A6E1202176F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DD129C88-9CDC-45AB-8BFE-9D6F9054505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D9C5FDE2-3957-4925-9D37-5FC5EDA1E6C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074778B2-0F3B-4AE1-9959-AD224A6714E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35260C6D-0708-4C73-A3FA-6F661E8A6B1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FA6207FA-151C-442A-A8E8-90EEE48C016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78FEB81E-65AC-4C74-86FC-EB1F6919268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id="{CE4FC984-0BE8-4890-A4E1-085EA7B2CB4F}"/>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2A3987CC-F43A-412C-B3B0-604B96E40F22}"/>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4483D40B-62A7-451E-AF11-DB8F77FEFE7E}"/>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853A61DB-131D-442A-B396-4AA394A3DAE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CCB834BA-EB20-4ACC-85C6-4EFD1ECDBAE2}"/>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9C4E52E2-0020-4398-A679-0CB5CF302123}"/>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CEB73256-414E-42D3-ABBD-385FBBC0486E}"/>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C8B797D5-A60D-45BB-9710-B449F6F715D7}"/>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28E79243-4067-4FE9-9D53-A785C7BD8C2D}"/>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214E42F5-8AA7-40A9-A484-191AB5C78626}"/>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137605F6-31B5-4BA8-A192-CA83860FCF06}"/>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F39C22DD-8386-45B8-9684-C4C4171D377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79334EC3-2EEA-4EBB-865D-0D96C37584F3}"/>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567E1B41-0537-4502-8794-DFA74B71420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a:extLst>
            <a:ext uri="{FF2B5EF4-FFF2-40B4-BE49-F238E27FC236}">
              <a16:creationId xmlns:a16="http://schemas.microsoft.com/office/drawing/2014/main" id="{29D486D1-7540-4E6F-9A50-A4942F3E8D6A}"/>
            </a:ext>
          </a:extLst>
        </xdr:cNvPr>
        <xdr:cNvCxnSpPr/>
      </xdr:nvCxnSpPr>
      <xdr:spPr>
        <a:xfrm flipV="1">
          <a:off x="14375764" y="941451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95299858-BED7-4D23-BC50-C11AABAFB365}"/>
            </a:ext>
          </a:extLst>
        </xdr:cNvPr>
        <xdr:cNvSpPr txBox="1"/>
      </xdr:nvSpPr>
      <xdr:spPr>
        <a:xfrm>
          <a:off x="14414500"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a:extLst>
            <a:ext uri="{FF2B5EF4-FFF2-40B4-BE49-F238E27FC236}">
              <a16:creationId xmlns:a16="http://schemas.microsoft.com/office/drawing/2014/main" id="{7974DBC0-B9B5-44E2-A92A-7298873DDE72}"/>
            </a:ext>
          </a:extLst>
        </xdr:cNvPr>
        <xdr:cNvCxnSpPr/>
      </xdr:nvCxnSpPr>
      <xdr:spPr>
        <a:xfrm>
          <a:off x="14287500" y="1081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BDC9A50-69BE-486F-B417-DB71DDAC0D30}"/>
            </a:ext>
          </a:extLst>
        </xdr:cNvPr>
        <xdr:cNvSpPr txBox="1"/>
      </xdr:nvSpPr>
      <xdr:spPr>
        <a:xfrm>
          <a:off x="144145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a:extLst>
            <a:ext uri="{FF2B5EF4-FFF2-40B4-BE49-F238E27FC236}">
              <a16:creationId xmlns:a16="http://schemas.microsoft.com/office/drawing/2014/main" id="{A79B1FD7-08D4-4DB2-951A-559A034E8D37}"/>
            </a:ext>
          </a:extLst>
        </xdr:cNvPr>
        <xdr:cNvCxnSpPr/>
      </xdr:nvCxnSpPr>
      <xdr:spPr>
        <a:xfrm>
          <a:off x="1428750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A6D7CF61-6699-420B-8F51-1BD78405F06C}"/>
            </a:ext>
          </a:extLst>
        </xdr:cNvPr>
        <xdr:cNvSpPr txBox="1"/>
      </xdr:nvSpPr>
      <xdr:spPr>
        <a:xfrm>
          <a:off x="144145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a:extLst>
            <a:ext uri="{FF2B5EF4-FFF2-40B4-BE49-F238E27FC236}">
              <a16:creationId xmlns:a16="http://schemas.microsoft.com/office/drawing/2014/main" id="{184DCE25-5326-46D7-B258-BF8B85A9BC46}"/>
            </a:ext>
          </a:extLst>
        </xdr:cNvPr>
        <xdr:cNvSpPr/>
      </xdr:nvSpPr>
      <xdr:spPr>
        <a:xfrm>
          <a:off x="14325600" y="100247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a:extLst>
            <a:ext uri="{FF2B5EF4-FFF2-40B4-BE49-F238E27FC236}">
              <a16:creationId xmlns:a16="http://schemas.microsoft.com/office/drawing/2014/main" id="{BBDB79FB-767D-45EB-8750-F263C8637587}"/>
            </a:ext>
          </a:extLst>
        </xdr:cNvPr>
        <xdr:cNvSpPr/>
      </xdr:nvSpPr>
      <xdr:spPr>
        <a:xfrm>
          <a:off x="135788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a:extLst>
            <a:ext uri="{FF2B5EF4-FFF2-40B4-BE49-F238E27FC236}">
              <a16:creationId xmlns:a16="http://schemas.microsoft.com/office/drawing/2014/main" id="{2AE20DD7-D078-421A-A3B1-F9C1B4556C1D}"/>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8" name="フローチャート: 判断 477">
          <a:extLst>
            <a:ext uri="{FF2B5EF4-FFF2-40B4-BE49-F238E27FC236}">
              <a16:creationId xmlns:a16="http://schemas.microsoft.com/office/drawing/2014/main" id="{806F9452-7177-4D3D-9B37-D923A6E7AF74}"/>
            </a:ext>
          </a:extLst>
        </xdr:cNvPr>
        <xdr:cNvSpPr/>
      </xdr:nvSpPr>
      <xdr:spPr>
        <a:xfrm>
          <a:off x="1202944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675D7BD-6CBA-491B-A4E4-F52845C18C86}"/>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2197A632-097E-4F30-A247-8EC85F8B7883}"/>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AC979268-B9AA-4351-82EF-D071E380B26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C55E6FE4-B1EC-462E-A125-E0CB4E17009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B1866643-8131-4B0E-B005-74F99517E97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137795</xdr:rowOff>
    </xdr:from>
    <xdr:to>
      <xdr:col>85</xdr:col>
      <xdr:colOff>177800</xdr:colOff>
      <xdr:row>63</xdr:row>
      <xdr:rowOff>67945</xdr:rowOff>
    </xdr:to>
    <xdr:sp macro="" textlink="">
      <xdr:nvSpPr>
        <xdr:cNvPr id="484" name="楕円 483">
          <a:extLst>
            <a:ext uri="{FF2B5EF4-FFF2-40B4-BE49-F238E27FC236}">
              <a16:creationId xmlns:a16="http://schemas.microsoft.com/office/drawing/2014/main" id="{7AD8F6E6-D8EE-461E-844C-525ED37432B1}"/>
            </a:ext>
          </a:extLst>
        </xdr:cNvPr>
        <xdr:cNvSpPr/>
      </xdr:nvSpPr>
      <xdr:spPr>
        <a:xfrm>
          <a:off x="14325600" y="105314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116222</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0691B87F-7CAE-41A9-8381-20626BA114FD}"/>
            </a:ext>
          </a:extLst>
        </xdr:cNvPr>
        <xdr:cNvSpPr txBox="1"/>
      </xdr:nvSpPr>
      <xdr:spPr>
        <a:xfrm>
          <a:off x="144145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486" name="楕円 485">
          <a:extLst>
            <a:ext uri="{FF2B5EF4-FFF2-40B4-BE49-F238E27FC236}">
              <a16:creationId xmlns:a16="http://schemas.microsoft.com/office/drawing/2014/main" id="{E6113614-4354-4E31-AA84-397BB5708390}"/>
            </a:ext>
          </a:extLst>
        </xdr:cNvPr>
        <xdr:cNvSpPr/>
      </xdr:nvSpPr>
      <xdr:spPr>
        <a:xfrm>
          <a:off x="1357884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17145</xdr:rowOff>
    </xdr:from>
    <xdr:to>
      <xdr:col>85</xdr:col>
      <xdr:colOff>127000</xdr:colOff>
      <xdr:row>63</xdr:row>
      <xdr:rowOff>80010</xdr:rowOff>
    </xdr:to>
    <xdr:cxnSp macro="">
      <xdr:nvCxnSpPr>
        <xdr:cNvPr id="487" name="直線コネクタ 486">
          <a:extLst>
            <a:ext uri="{FF2B5EF4-FFF2-40B4-BE49-F238E27FC236}">
              <a16:creationId xmlns:a16="http://schemas.microsoft.com/office/drawing/2014/main" id="{F0419A03-7936-4C92-9963-435C2DDF405D}"/>
            </a:ext>
          </a:extLst>
        </xdr:cNvPr>
        <xdr:cNvCxnSpPr/>
      </xdr:nvCxnSpPr>
      <xdr:spPr>
        <a:xfrm flipV="1">
          <a:off x="13629640" y="10578465"/>
          <a:ext cx="7467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23495</xdr:rowOff>
    </xdr:from>
    <xdr:to>
      <xdr:col>76</xdr:col>
      <xdr:colOff>165100</xdr:colOff>
      <xdr:row>63</xdr:row>
      <xdr:rowOff>125095</xdr:rowOff>
    </xdr:to>
    <xdr:sp macro="" textlink="">
      <xdr:nvSpPr>
        <xdr:cNvPr id="488" name="楕円 487">
          <a:extLst>
            <a:ext uri="{FF2B5EF4-FFF2-40B4-BE49-F238E27FC236}">
              <a16:creationId xmlns:a16="http://schemas.microsoft.com/office/drawing/2014/main" id="{90975A25-719A-415B-AABA-D853754241BE}"/>
            </a:ext>
          </a:extLst>
        </xdr:cNvPr>
        <xdr:cNvSpPr/>
      </xdr:nvSpPr>
      <xdr:spPr>
        <a:xfrm>
          <a:off x="1280414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74295</xdr:rowOff>
    </xdr:from>
    <xdr:to>
      <xdr:col>81</xdr:col>
      <xdr:colOff>50800</xdr:colOff>
      <xdr:row>63</xdr:row>
      <xdr:rowOff>80010</xdr:rowOff>
    </xdr:to>
    <xdr:cxnSp macro="">
      <xdr:nvCxnSpPr>
        <xdr:cNvPr id="489" name="直線コネクタ 488">
          <a:extLst>
            <a:ext uri="{FF2B5EF4-FFF2-40B4-BE49-F238E27FC236}">
              <a16:creationId xmlns:a16="http://schemas.microsoft.com/office/drawing/2014/main" id="{5E959DBE-A64A-49DC-ADB2-8C3E136A8F8B}"/>
            </a:ext>
          </a:extLst>
        </xdr:cNvPr>
        <xdr:cNvCxnSpPr/>
      </xdr:nvCxnSpPr>
      <xdr:spPr>
        <a:xfrm>
          <a:off x="12854940" y="1063561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0" name="n_1aveValue【学校施設】&#10;有形固定資産減価償却率">
          <a:extLst>
            <a:ext uri="{FF2B5EF4-FFF2-40B4-BE49-F238E27FC236}">
              <a16:creationId xmlns:a16="http://schemas.microsoft.com/office/drawing/2014/main" id="{60A32843-CB48-4F68-B8C2-F38F9D839237}"/>
            </a:ext>
          </a:extLst>
        </xdr:cNvPr>
        <xdr:cNvSpPr txBox="1"/>
      </xdr:nvSpPr>
      <xdr:spPr>
        <a:xfrm>
          <a:off x="13437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91" name="n_2aveValue【学校施設】&#10;有形固定資産減価償却率">
          <a:extLst>
            <a:ext uri="{FF2B5EF4-FFF2-40B4-BE49-F238E27FC236}">
              <a16:creationId xmlns:a16="http://schemas.microsoft.com/office/drawing/2014/main" id="{347E0B0C-9BC7-4EBB-9CEB-37421748EA8E}"/>
            </a:ext>
          </a:extLst>
        </xdr:cNvPr>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92" name="n_3aveValue【学校施設】&#10;有形固定資産減価償却率">
          <a:extLst>
            <a:ext uri="{FF2B5EF4-FFF2-40B4-BE49-F238E27FC236}">
              <a16:creationId xmlns:a16="http://schemas.microsoft.com/office/drawing/2014/main" id="{8C9D2EE4-60A4-4FE7-81FD-2E942579463E}"/>
            </a:ext>
          </a:extLst>
        </xdr:cNvPr>
        <xdr:cNvSpPr txBox="1"/>
      </xdr:nvSpPr>
      <xdr:spPr>
        <a:xfrm>
          <a:off x="119005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493" name="n_1mainValue【学校施設】&#10;有形固定資産減価償却率">
          <a:extLst>
            <a:ext uri="{FF2B5EF4-FFF2-40B4-BE49-F238E27FC236}">
              <a16:creationId xmlns:a16="http://schemas.microsoft.com/office/drawing/2014/main" id="{65DDAE2C-718C-4205-A42D-3809BBE9AC6A}"/>
            </a:ext>
          </a:extLst>
        </xdr:cNvPr>
        <xdr:cNvSpPr txBox="1"/>
      </xdr:nvSpPr>
      <xdr:spPr>
        <a:xfrm>
          <a:off x="134372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116222</xdr:rowOff>
    </xdr:from>
    <xdr:ext cx="405111" cy="259045"/>
    <xdr:sp macro="" textlink="">
      <xdr:nvSpPr>
        <xdr:cNvPr id="494" name="n_2mainValue【学校施設】&#10;有形固定資産減価償却率">
          <a:extLst>
            <a:ext uri="{FF2B5EF4-FFF2-40B4-BE49-F238E27FC236}">
              <a16:creationId xmlns:a16="http://schemas.microsoft.com/office/drawing/2014/main" id="{F784358A-6BEE-49EB-8775-E085FF8A3192}"/>
            </a:ext>
          </a:extLst>
        </xdr:cNvPr>
        <xdr:cNvSpPr txBox="1"/>
      </xdr:nvSpPr>
      <xdr:spPr>
        <a:xfrm>
          <a:off x="126752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76F3A87F-4DE8-4684-A9BB-23B663A8735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A05FEFE1-F7F9-45FE-945E-CA8DD192D90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894C88C2-3BCF-4B42-88B0-034F0DF2690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2D38F102-3AF3-42A5-8083-DDDD58ADD2B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90CED473-93E2-4F1F-81E7-2CD049C4E126}"/>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801A1126-8E13-4B03-852D-5C1550C12E6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F6AB5F75-B57C-418F-89F0-347D61332E5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937180FB-AE83-49A7-AF9E-55454BEE8ED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4237305A-3B0B-40F6-B3E3-9C16BF5F54E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920ECA25-4769-4A9B-99C6-C291C833437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96D024CD-6583-4D49-9923-AF9E0263C31B}"/>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id="{D994F01C-2991-4DC7-B0F4-EC815CAD0E29}"/>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C0BC44D5-0350-406D-BB63-90E88C838CCC}"/>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id="{622EB9BA-4258-44E9-B619-645F69F0ECFA}"/>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id="{D52182AD-10D1-4A54-A5A0-35834C9DEF5C}"/>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id="{70A1CC7D-1DE3-4014-A2A2-8FA516743963}"/>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id="{059D4FF2-C94E-4E99-81E1-768157E661B9}"/>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id="{1A121D86-90F5-45CA-B7FC-6A95B84F29E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id="{5D27B290-E501-43E0-B321-0A16D56F7D09}"/>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id="{0B8B626E-00C1-4772-972C-C160103C312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a:extLst>
            <a:ext uri="{FF2B5EF4-FFF2-40B4-BE49-F238E27FC236}">
              <a16:creationId xmlns:a16="http://schemas.microsoft.com/office/drawing/2014/main" id="{ADB40066-38F2-4E07-AE2E-CE6305AECD3C}"/>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id="{F2A47C72-E6E4-4BC9-A245-7895638047BF}"/>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a:extLst>
            <a:ext uri="{FF2B5EF4-FFF2-40B4-BE49-F238E27FC236}">
              <a16:creationId xmlns:a16="http://schemas.microsoft.com/office/drawing/2014/main" id="{17A15245-4331-4B59-AE7D-D1F307AFCB5D}"/>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86C770BE-C80E-4963-887B-3F257E2DB22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a:extLst>
            <a:ext uri="{FF2B5EF4-FFF2-40B4-BE49-F238E27FC236}">
              <a16:creationId xmlns:a16="http://schemas.microsoft.com/office/drawing/2014/main" id="{C901031C-8B42-4890-9838-BE06783CAB71}"/>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0A641BC3-3312-4EA8-AEBB-7B09AB2E922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1" name="直線コネクタ 520">
          <a:extLst>
            <a:ext uri="{FF2B5EF4-FFF2-40B4-BE49-F238E27FC236}">
              <a16:creationId xmlns:a16="http://schemas.microsoft.com/office/drawing/2014/main" id="{A4E6667E-F61B-43D8-801A-3723D73FFF01}"/>
            </a:ext>
          </a:extLst>
        </xdr:cNvPr>
        <xdr:cNvCxnSpPr/>
      </xdr:nvCxnSpPr>
      <xdr:spPr>
        <a:xfrm flipV="1">
          <a:off x="19509104" y="9378097"/>
          <a:ext cx="0" cy="152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2" name="【学校施設】&#10;一人当たり面積最小値テキスト">
          <a:extLst>
            <a:ext uri="{FF2B5EF4-FFF2-40B4-BE49-F238E27FC236}">
              <a16:creationId xmlns:a16="http://schemas.microsoft.com/office/drawing/2014/main" id="{2BBDAF4B-1459-403D-BE1F-CA4DE98BE208}"/>
            </a:ext>
          </a:extLst>
        </xdr:cNvPr>
        <xdr:cNvSpPr txBox="1"/>
      </xdr:nvSpPr>
      <xdr:spPr>
        <a:xfrm>
          <a:off x="19547840" y="109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3" name="直線コネクタ 522">
          <a:extLst>
            <a:ext uri="{FF2B5EF4-FFF2-40B4-BE49-F238E27FC236}">
              <a16:creationId xmlns:a16="http://schemas.microsoft.com/office/drawing/2014/main" id="{FB110A61-A03C-40D7-A6A9-30FB5937CF3A}"/>
            </a:ext>
          </a:extLst>
        </xdr:cNvPr>
        <xdr:cNvCxnSpPr/>
      </xdr:nvCxnSpPr>
      <xdr:spPr>
        <a:xfrm>
          <a:off x="19443700" y="10902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4" name="【学校施設】&#10;一人当たり面積最大値テキスト">
          <a:extLst>
            <a:ext uri="{FF2B5EF4-FFF2-40B4-BE49-F238E27FC236}">
              <a16:creationId xmlns:a16="http://schemas.microsoft.com/office/drawing/2014/main" id="{BB555AA6-52F5-4CA1-A989-5F4E5B23EF71}"/>
            </a:ext>
          </a:extLst>
        </xdr:cNvPr>
        <xdr:cNvSpPr txBox="1"/>
      </xdr:nvSpPr>
      <xdr:spPr>
        <a:xfrm>
          <a:off x="19547840" y="9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5" name="直線コネクタ 524">
          <a:extLst>
            <a:ext uri="{FF2B5EF4-FFF2-40B4-BE49-F238E27FC236}">
              <a16:creationId xmlns:a16="http://schemas.microsoft.com/office/drawing/2014/main" id="{FAD0A5F7-E789-4C41-8A63-D4C9A9991E23}"/>
            </a:ext>
          </a:extLst>
        </xdr:cNvPr>
        <xdr:cNvCxnSpPr/>
      </xdr:nvCxnSpPr>
      <xdr:spPr>
        <a:xfrm>
          <a:off x="19443700" y="9378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526" name="【学校施設】&#10;一人当たり面積平均値テキスト">
          <a:extLst>
            <a:ext uri="{FF2B5EF4-FFF2-40B4-BE49-F238E27FC236}">
              <a16:creationId xmlns:a16="http://schemas.microsoft.com/office/drawing/2014/main" id="{31726E35-D6D5-4BFD-AE5C-4A10916AD7FE}"/>
            </a:ext>
          </a:extLst>
        </xdr:cNvPr>
        <xdr:cNvSpPr txBox="1"/>
      </xdr:nvSpPr>
      <xdr:spPr>
        <a:xfrm>
          <a:off x="19547840" y="10422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7" name="フローチャート: 判断 526">
          <a:extLst>
            <a:ext uri="{FF2B5EF4-FFF2-40B4-BE49-F238E27FC236}">
              <a16:creationId xmlns:a16="http://schemas.microsoft.com/office/drawing/2014/main" id="{3CE46021-EF4D-4220-9B8C-5AEED434C883}"/>
            </a:ext>
          </a:extLst>
        </xdr:cNvPr>
        <xdr:cNvSpPr/>
      </xdr:nvSpPr>
      <xdr:spPr>
        <a:xfrm>
          <a:off x="19458940" y="105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8" name="フローチャート: 判断 527">
          <a:extLst>
            <a:ext uri="{FF2B5EF4-FFF2-40B4-BE49-F238E27FC236}">
              <a16:creationId xmlns:a16="http://schemas.microsoft.com/office/drawing/2014/main" id="{046C4A23-3BB4-44A0-BA42-4B845996C435}"/>
            </a:ext>
          </a:extLst>
        </xdr:cNvPr>
        <xdr:cNvSpPr/>
      </xdr:nvSpPr>
      <xdr:spPr>
        <a:xfrm>
          <a:off x="18735040" y="105853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9" name="フローチャート: 判断 528">
          <a:extLst>
            <a:ext uri="{FF2B5EF4-FFF2-40B4-BE49-F238E27FC236}">
              <a16:creationId xmlns:a16="http://schemas.microsoft.com/office/drawing/2014/main" id="{1A5AB370-81CE-429E-968B-A51E3FF5E267}"/>
            </a:ext>
          </a:extLst>
        </xdr:cNvPr>
        <xdr:cNvSpPr/>
      </xdr:nvSpPr>
      <xdr:spPr>
        <a:xfrm>
          <a:off x="17937480" y="104797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0" name="フローチャート: 判断 529">
          <a:extLst>
            <a:ext uri="{FF2B5EF4-FFF2-40B4-BE49-F238E27FC236}">
              <a16:creationId xmlns:a16="http://schemas.microsoft.com/office/drawing/2014/main" id="{93C174DB-DDEF-4F9A-B9DC-C1CCC1549950}"/>
            </a:ext>
          </a:extLst>
        </xdr:cNvPr>
        <xdr:cNvSpPr/>
      </xdr:nvSpPr>
      <xdr:spPr>
        <a:xfrm>
          <a:off x="17162780" y="104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7A313923-86B2-479C-9CB6-14C19542C09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758A4538-D14E-480E-8531-30CDD31841F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94F72E6-8C5D-44C5-BCD7-9BDF7242A7D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D00FA4EB-E692-49F8-B909-766035A0B8B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6B6020DC-30F2-4844-8DC7-12F1F7DE03B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167513</xdr:rowOff>
    </xdr:from>
    <xdr:to>
      <xdr:col>116</xdr:col>
      <xdr:colOff>114300</xdr:colOff>
      <xdr:row>64</xdr:row>
      <xdr:rowOff>97663</xdr:rowOff>
    </xdr:to>
    <xdr:sp macro="" textlink="">
      <xdr:nvSpPr>
        <xdr:cNvPr id="536" name="楕円 535">
          <a:extLst>
            <a:ext uri="{FF2B5EF4-FFF2-40B4-BE49-F238E27FC236}">
              <a16:creationId xmlns:a16="http://schemas.microsoft.com/office/drawing/2014/main" id="{DE446CD6-D5C0-4C07-882E-10601CE7C1E2}"/>
            </a:ext>
          </a:extLst>
        </xdr:cNvPr>
        <xdr:cNvSpPr/>
      </xdr:nvSpPr>
      <xdr:spPr>
        <a:xfrm>
          <a:off x="19458940" y="10728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145940</xdr:rowOff>
    </xdr:from>
    <xdr:ext cx="469744" cy="259045"/>
    <xdr:sp macro="" textlink="">
      <xdr:nvSpPr>
        <xdr:cNvPr id="537" name="【学校施設】&#10;一人当たり面積該当値テキスト">
          <a:extLst>
            <a:ext uri="{FF2B5EF4-FFF2-40B4-BE49-F238E27FC236}">
              <a16:creationId xmlns:a16="http://schemas.microsoft.com/office/drawing/2014/main" id="{6462A8C4-36A2-44E3-BB07-CBFD0CBC53F9}"/>
            </a:ext>
          </a:extLst>
        </xdr:cNvPr>
        <xdr:cNvSpPr txBox="1"/>
      </xdr:nvSpPr>
      <xdr:spPr>
        <a:xfrm>
          <a:off x="19547840" y="1070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5860</xdr:rowOff>
    </xdr:from>
    <xdr:to>
      <xdr:col>112</xdr:col>
      <xdr:colOff>38100</xdr:colOff>
      <xdr:row>64</xdr:row>
      <xdr:rowOff>107460</xdr:rowOff>
    </xdr:to>
    <xdr:sp macro="" textlink="">
      <xdr:nvSpPr>
        <xdr:cNvPr id="538" name="楕円 537">
          <a:extLst>
            <a:ext uri="{FF2B5EF4-FFF2-40B4-BE49-F238E27FC236}">
              <a16:creationId xmlns:a16="http://schemas.microsoft.com/office/drawing/2014/main" id="{8DC0364D-E940-4B09-8FB2-33A456010A0F}"/>
            </a:ext>
          </a:extLst>
        </xdr:cNvPr>
        <xdr:cNvSpPr/>
      </xdr:nvSpPr>
      <xdr:spPr>
        <a:xfrm>
          <a:off x="18735040" y="10734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46863</xdr:rowOff>
    </xdr:from>
    <xdr:to>
      <xdr:col>116</xdr:col>
      <xdr:colOff>63500</xdr:colOff>
      <xdr:row>64</xdr:row>
      <xdr:rowOff>56660</xdr:rowOff>
    </xdr:to>
    <xdr:cxnSp macro="">
      <xdr:nvCxnSpPr>
        <xdr:cNvPr id="539" name="直線コネクタ 538">
          <a:extLst>
            <a:ext uri="{FF2B5EF4-FFF2-40B4-BE49-F238E27FC236}">
              <a16:creationId xmlns:a16="http://schemas.microsoft.com/office/drawing/2014/main" id="{49D4C7E5-E1FB-4E17-B852-86F12FE0E737}"/>
            </a:ext>
          </a:extLst>
        </xdr:cNvPr>
        <xdr:cNvCxnSpPr/>
      </xdr:nvCxnSpPr>
      <xdr:spPr>
        <a:xfrm flipV="1">
          <a:off x="18778220" y="10775823"/>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24148</xdr:rowOff>
    </xdr:from>
    <xdr:to>
      <xdr:col>107</xdr:col>
      <xdr:colOff>101600</xdr:colOff>
      <xdr:row>64</xdr:row>
      <xdr:rowOff>125748</xdr:rowOff>
    </xdr:to>
    <xdr:sp macro="" textlink="">
      <xdr:nvSpPr>
        <xdr:cNvPr id="540" name="楕円 539">
          <a:extLst>
            <a:ext uri="{FF2B5EF4-FFF2-40B4-BE49-F238E27FC236}">
              <a16:creationId xmlns:a16="http://schemas.microsoft.com/office/drawing/2014/main" id="{FFAAB925-1947-4861-95B0-3313D511B2A6}"/>
            </a:ext>
          </a:extLst>
        </xdr:cNvPr>
        <xdr:cNvSpPr/>
      </xdr:nvSpPr>
      <xdr:spPr>
        <a:xfrm>
          <a:off x="17937480" y="107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56660</xdr:rowOff>
    </xdr:from>
    <xdr:to>
      <xdr:col>111</xdr:col>
      <xdr:colOff>177800</xdr:colOff>
      <xdr:row>64</xdr:row>
      <xdr:rowOff>74948</xdr:rowOff>
    </xdr:to>
    <xdr:cxnSp macro="">
      <xdr:nvCxnSpPr>
        <xdr:cNvPr id="541" name="直線コネクタ 540">
          <a:extLst>
            <a:ext uri="{FF2B5EF4-FFF2-40B4-BE49-F238E27FC236}">
              <a16:creationId xmlns:a16="http://schemas.microsoft.com/office/drawing/2014/main" id="{502595B1-F7D2-4F09-8677-4BA9F370565F}"/>
            </a:ext>
          </a:extLst>
        </xdr:cNvPr>
        <xdr:cNvCxnSpPr/>
      </xdr:nvCxnSpPr>
      <xdr:spPr>
        <a:xfrm flipV="1">
          <a:off x="17988280" y="10785620"/>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542" name="n_1aveValue【学校施設】&#10;一人当たり面積">
          <a:extLst>
            <a:ext uri="{FF2B5EF4-FFF2-40B4-BE49-F238E27FC236}">
              <a16:creationId xmlns:a16="http://schemas.microsoft.com/office/drawing/2014/main" id="{2191F57B-DDA6-4026-984C-BB5A84FDD542}"/>
            </a:ext>
          </a:extLst>
        </xdr:cNvPr>
        <xdr:cNvSpPr txBox="1"/>
      </xdr:nvSpPr>
      <xdr:spPr>
        <a:xfrm>
          <a:off x="18561127" y="103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43" name="n_2aveValue【学校施設】&#10;一人当たり面積">
          <a:extLst>
            <a:ext uri="{FF2B5EF4-FFF2-40B4-BE49-F238E27FC236}">
              <a16:creationId xmlns:a16="http://schemas.microsoft.com/office/drawing/2014/main" id="{EB2B7F1C-A1A4-4188-8894-98CF5A4AC877}"/>
            </a:ext>
          </a:extLst>
        </xdr:cNvPr>
        <xdr:cNvSpPr txBox="1"/>
      </xdr:nvSpPr>
      <xdr:spPr>
        <a:xfrm>
          <a:off x="17776267" y="1025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44" name="n_3aveValue【学校施設】&#10;一人当たり面積">
          <a:extLst>
            <a:ext uri="{FF2B5EF4-FFF2-40B4-BE49-F238E27FC236}">
              <a16:creationId xmlns:a16="http://schemas.microsoft.com/office/drawing/2014/main" id="{BAEF4365-8236-4004-8567-ABE78DEC615D}"/>
            </a:ext>
          </a:extLst>
        </xdr:cNvPr>
        <xdr:cNvSpPr txBox="1"/>
      </xdr:nvSpPr>
      <xdr:spPr>
        <a:xfrm>
          <a:off x="17001567" y="10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98587</xdr:rowOff>
    </xdr:from>
    <xdr:ext cx="469744" cy="259045"/>
    <xdr:sp macro="" textlink="">
      <xdr:nvSpPr>
        <xdr:cNvPr id="545" name="n_1mainValue【学校施設】&#10;一人当たり面積">
          <a:extLst>
            <a:ext uri="{FF2B5EF4-FFF2-40B4-BE49-F238E27FC236}">
              <a16:creationId xmlns:a16="http://schemas.microsoft.com/office/drawing/2014/main" id="{14AF98B5-D727-403B-93B2-ADA6FFE3A232}"/>
            </a:ext>
          </a:extLst>
        </xdr:cNvPr>
        <xdr:cNvSpPr txBox="1"/>
      </xdr:nvSpPr>
      <xdr:spPr>
        <a:xfrm>
          <a:off x="18561127" y="108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116875</xdr:rowOff>
    </xdr:from>
    <xdr:ext cx="469744" cy="259045"/>
    <xdr:sp macro="" textlink="">
      <xdr:nvSpPr>
        <xdr:cNvPr id="546" name="n_2mainValue【学校施設】&#10;一人当たり面積">
          <a:extLst>
            <a:ext uri="{FF2B5EF4-FFF2-40B4-BE49-F238E27FC236}">
              <a16:creationId xmlns:a16="http://schemas.microsoft.com/office/drawing/2014/main" id="{23336051-AFE9-48B5-8DBA-8D850E5611F7}"/>
            </a:ext>
          </a:extLst>
        </xdr:cNvPr>
        <xdr:cNvSpPr txBox="1"/>
      </xdr:nvSpPr>
      <xdr:spPr>
        <a:xfrm>
          <a:off x="17776267" y="108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21DE7A23-6BCA-4AB9-B4AE-E702158DA35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3154B1ED-4C37-4953-8A4C-C26ACD2FFD7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19286B65-DEFB-4A56-A468-1E8CBEED5E7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FC3BA2B1-8424-426E-8391-95D5E90C6BC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C1B0CED9-BCAF-4162-ADE5-67539666596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0201E0DE-6C51-4367-8A29-19CA18A114F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CDA7367F-1390-4AF7-9AB2-67B151F02BB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5861BBE2-8908-4656-92DA-003F2BD2B8B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id="{749346E1-CBBC-4A90-B1CD-328114426E5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id="{ABA27103-5739-4DAD-970E-644B12DEF3E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a:extLst>
            <a:ext uri="{FF2B5EF4-FFF2-40B4-BE49-F238E27FC236}">
              <a16:creationId xmlns:a16="http://schemas.microsoft.com/office/drawing/2014/main" id="{C3C95F49-72B1-44A7-9B6A-0DE49F145393}"/>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58" name="テキスト ボックス 557">
          <a:extLst>
            <a:ext uri="{FF2B5EF4-FFF2-40B4-BE49-F238E27FC236}">
              <a16:creationId xmlns:a16="http://schemas.microsoft.com/office/drawing/2014/main" id="{75AF1109-096F-4755-9697-4326B7475737}"/>
            </a:ext>
          </a:extLst>
        </xdr:cNvPr>
        <xdr:cNvSpPr txBox="1"/>
      </xdr:nvSpPr>
      <xdr:spPr>
        <a:xfrm>
          <a:off x="1066688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a:extLst>
            <a:ext uri="{FF2B5EF4-FFF2-40B4-BE49-F238E27FC236}">
              <a16:creationId xmlns:a16="http://schemas.microsoft.com/office/drawing/2014/main" id="{9CD835DB-0247-43E2-9D89-5251D2A49AD9}"/>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a:extLst>
            <a:ext uri="{FF2B5EF4-FFF2-40B4-BE49-F238E27FC236}">
              <a16:creationId xmlns:a16="http://schemas.microsoft.com/office/drawing/2014/main" id="{9B7902AE-08A8-473A-B72E-DDA46006671B}"/>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a:extLst>
            <a:ext uri="{FF2B5EF4-FFF2-40B4-BE49-F238E27FC236}">
              <a16:creationId xmlns:a16="http://schemas.microsoft.com/office/drawing/2014/main" id="{330FB4C7-DDB9-4043-A4C6-63D88B16F61A}"/>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a:extLst>
            <a:ext uri="{FF2B5EF4-FFF2-40B4-BE49-F238E27FC236}">
              <a16:creationId xmlns:a16="http://schemas.microsoft.com/office/drawing/2014/main" id="{0A6E0B3B-1AEA-417E-A50B-3CB3BBD03AB1}"/>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a:extLst>
            <a:ext uri="{FF2B5EF4-FFF2-40B4-BE49-F238E27FC236}">
              <a16:creationId xmlns:a16="http://schemas.microsoft.com/office/drawing/2014/main" id="{D06FBB6D-C67C-4A5C-B5E0-BB9978FE13EE}"/>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a:extLst>
            <a:ext uri="{FF2B5EF4-FFF2-40B4-BE49-F238E27FC236}">
              <a16:creationId xmlns:a16="http://schemas.microsoft.com/office/drawing/2014/main" id="{82401EA8-13D7-4FA2-812D-C61284B6C2D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a:extLst>
            <a:ext uri="{FF2B5EF4-FFF2-40B4-BE49-F238E27FC236}">
              <a16:creationId xmlns:a16="http://schemas.microsoft.com/office/drawing/2014/main" id="{6C39FEDC-F595-46FB-9D76-0E55F2C3A7CF}"/>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a:extLst>
            <a:ext uri="{FF2B5EF4-FFF2-40B4-BE49-F238E27FC236}">
              <a16:creationId xmlns:a16="http://schemas.microsoft.com/office/drawing/2014/main" id="{D00CC64E-12F6-4EE4-9F3A-087BD0AFBF71}"/>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765F700D-8380-4DD1-99E6-03D8A55DE73D}"/>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40459E5D-C42D-407C-A6CE-FB6499F79F2C}"/>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EE878C4F-ED86-4ED9-A4F4-FEAEE01CC133}"/>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70" name="直線コネクタ 569">
          <a:extLst>
            <a:ext uri="{FF2B5EF4-FFF2-40B4-BE49-F238E27FC236}">
              <a16:creationId xmlns:a16="http://schemas.microsoft.com/office/drawing/2014/main" id="{B26048F9-7D98-4AE6-B436-3EE8C9FEA3D4}"/>
            </a:ext>
          </a:extLst>
        </xdr:cNvPr>
        <xdr:cNvCxnSpPr/>
      </xdr:nvCxnSpPr>
      <xdr:spPr>
        <a:xfrm flipV="1">
          <a:off x="14375764" y="1328801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71" name="【児童館】&#10;有形固定資産減価償却率最小値テキスト">
          <a:extLst>
            <a:ext uri="{FF2B5EF4-FFF2-40B4-BE49-F238E27FC236}">
              <a16:creationId xmlns:a16="http://schemas.microsoft.com/office/drawing/2014/main" id="{4C30202A-5C20-4A58-9561-417BDEBF20EC}"/>
            </a:ext>
          </a:extLst>
        </xdr:cNvPr>
        <xdr:cNvSpPr txBox="1"/>
      </xdr:nvSpPr>
      <xdr:spPr>
        <a:xfrm>
          <a:off x="14414500" y="14535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72" name="直線コネクタ 571">
          <a:extLst>
            <a:ext uri="{FF2B5EF4-FFF2-40B4-BE49-F238E27FC236}">
              <a16:creationId xmlns:a16="http://schemas.microsoft.com/office/drawing/2014/main" id="{403FFDEB-EC2D-4102-9D0A-2C2494234763}"/>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73" name="【児童館】&#10;有形固定資産減価償却率最大値テキスト">
          <a:extLst>
            <a:ext uri="{FF2B5EF4-FFF2-40B4-BE49-F238E27FC236}">
              <a16:creationId xmlns:a16="http://schemas.microsoft.com/office/drawing/2014/main" id="{A98A3579-A8B7-4454-ADA2-EABBB68EB8F0}"/>
            </a:ext>
          </a:extLst>
        </xdr:cNvPr>
        <xdr:cNvSpPr txBox="1"/>
      </xdr:nvSpPr>
      <xdr:spPr>
        <a:xfrm>
          <a:off x="14414500"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74" name="直線コネクタ 573">
          <a:extLst>
            <a:ext uri="{FF2B5EF4-FFF2-40B4-BE49-F238E27FC236}">
              <a16:creationId xmlns:a16="http://schemas.microsoft.com/office/drawing/2014/main" id="{82BD11F6-8BEC-440D-BC05-4509F4D0748C}"/>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129557</xdr:rowOff>
    </xdr:from>
    <xdr:ext cx="405111" cy="259045"/>
    <xdr:sp macro="" textlink="">
      <xdr:nvSpPr>
        <xdr:cNvPr id="575" name="【児童館】&#10;有形固定資産減価償却率平均値テキスト">
          <a:extLst>
            <a:ext uri="{FF2B5EF4-FFF2-40B4-BE49-F238E27FC236}">
              <a16:creationId xmlns:a16="http://schemas.microsoft.com/office/drawing/2014/main" id="{A9C68C4D-2670-466B-A97E-A29BF51818E9}"/>
            </a:ext>
          </a:extLst>
        </xdr:cNvPr>
        <xdr:cNvSpPr txBox="1"/>
      </xdr:nvSpPr>
      <xdr:spPr>
        <a:xfrm>
          <a:off x="14414500" y="1370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576" name="フローチャート: 判断 575">
          <a:extLst>
            <a:ext uri="{FF2B5EF4-FFF2-40B4-BE49-F238E27FC236}">
              <a16:creationId xmlns:a16="http://schemas.microsoft.com/office/drawing/2014/main" id="{63CC61A9-C749-4E93-871A-EDFD21DE6E63}"/>
            </a:ext>
          </a:extLst>
        </xdr:cNvPr>
        <xdr:cNvSpPr/>
      </xdr:nvSpPr>
      <xdr:spPr>
        <a:xfrm>
          <a:off x="14325600" y="137299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69850</xdr:rowOff>
    </xdr:from>
    <xdr:to>
      <xdr:col>81</xdr:col>
      <xdr:colOff>101600</xdr:colOff>
      <xdr:row>83</xdr:row>
      <xdr:rowOff>0</xdr:rowOff>
    </xdr:to>
    <xdr:sp macro="" textlink="">
      <xdr:nvSpPr>
        <xdr:cNvPr id="577" name="フローチャート: 判断 576">
          <a:extLst>
            <a:ext uri="{FF2B5EF4-FFF2-40B4-BE49-F238E27FC236}">
              <a16:creationId xmlns:a16="http://schemas.microsoft.com/office/drawing/2014/main" id="{3BD788CF-2233-4E96-AD96-5CCF8E421798}"/>
            </a:ext>
          </a:extLst>
        </xdr:cNvPr>
        <xdr:cNvSpPr/>
      </xdr:nvSpPr>
      <xdr:spPr>
        <a:xfrm>
          <a:off x="13578840" y="1381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66039</xdr:rowOff>
    </xdr:from>
    <xdr:to>
      <xdr:col>76</xdr:col>
      <xdr:colOff>165100</xdr:colOff>
      <xdr:row>83</xdr:row>
      <xdr:rowOff>167639</xdr:rowOff>
    </xdr:to>
    <xdr:sp macro="" textlink="">
      <xdr:nvSpPr>
        <xdr:cNvPr id="578" name="フローチャート: 判断 577">
          <a:extLst>
            <a:ext uri="{FF2B5EF4-FFF2-40B4-BE49-F238E27FC236}">
              <a16:creationId xmlns:a16="http://schemas.microsoft.com/office/drawing/2014/main" id="{E9439BE7-CF90-43D4-A353-7031A6ED4EED}"/>
            </a:ext>
          </a:extLst>
        </xdr:cNvPr>
        <xdr:cNvSpPr/>
      </xdr:nvSpPr>
      <xdr:spPr>
        <a:xfrm>
          <a:off x="12804140" y="139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127000</xdr:rowOff>
    </xdr:from>
    <xdr:to>
      <xdr:col>72</xdr:col>
      <xdr:colOff>38100</xdr:colOff>
      <xdr:row>85</xdr:row>
      <xdr:rowOff>57150</xdr:rowOff>
    </xdr:to>
    <xdr:sp macro="" textlink="">
      <xdr:nvSpPr>
        <xdr:cNvPr id="579" name="フローチャート: 判断 578">
          <a:extLst>
            <a:ext uri="{FF2B5EF4-FFF2-40B4-BE49-F238E27FC236}">
              <a16:creationId xmlns:a16="http://schemas.microsoft.com/office/drawing/2014/main" id="{164A0299-7942-4DB9-8CEF-90EF0B753BF9}"/>
            </a:ext>
          </a:extLst>
        </xdr:cNvPr>
        <xdr:cNvSpPr/>
      </xdr:nvSpPr>
      <xdr:spPr>
        <a:xfrm>
          <a:off x="12029440" y="14208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5580A76D-F6AB-44B7-86A7-A2136CBC070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9BD7CCE9-0454-4B95-86EF-DD1F75A4102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9C390933-6644-463C-9854-C75A001B31D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CA1F5978-8C92-4DAC-B0EF-10B74F0E13C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69B0403C-E229-46F5-BF19-6929D9EC456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585" name="楕円 584">
          <a:extLst>
            <a:ext uri="{FF2B5EF4-FFF2-40B4-BE49-F238E27FC236}">
              <a16:creationId xmlns:a16="http://schemas.microsoft.com/office/drawing/2014/main" id="{5651D299-6BE6-4F0D-9626-6673E1B36385}"/>
            </a:ext>
          </a:extLst>
        </xdr:cNvPr>
        <xdr:cNvSpPr/>
      </xdr:nvSpPr>
      <xdr:spPr>
        <a:xfrm>
          <a:off x="14325600" y="13241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118127</xdr:rowOff>
    </xdr:from>
    <xdr:ext cx="469744" cy="259045"/>
    <xdr:sp macro="" textlink="">
      <xdr:nvSpPr>
        <xdr:cNvPr id="586" name="【児童館】&#10;有形固定資産減価償却率該当値テキスト">
          <a:extLst>
            <a:ext uri="{FF2B5EF4-FFF2-40B4-BE49-F238E27FC236}">
              <a16:creationId xmlns:a16="http://schemas.microsoft.com/office/drawing/2014/main" id="{B6FFBFA0-78C1-4890-A9CA-29FC105E0C0A}"/>
            </a:ext>
          </a:extLst>
        </xdr:cNvPr>
        <xdr:cNvSpPr txBox="1"/>
      </xdr:nvSpPr>
      <xdr:spPr>
        <a:xfrm>
          <a:off x="144145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587" name="楕円 586">
          <a:extLst>
            <a:ext uri="{FF2B5EF4-FFF2-40B4-BE49-F238E27FC236}">
              <a16:creationId xmlns:a16="http://schemas.microsoft.com/office/drawing/2014/main" id="{439D09A5-E106-4769-811F-1190C878805D}"/>
            </a:ext>
          </a:extLst>
        </xdr:cNvPr>
        <xdr:cNvSpPr/>
      </xdr:nvSpPr>
      <xdr:spPr>
        <a:xfrm>
          <a:off x="135788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44450</xdr:rowOff>
    </xdr:from>
    <xdr:to>
      <xdr:col>85</xdr:col>
      <xdr:colOff>127000</xdr:colOff>
      <xdr:row>79</xdr:row>
      <xdr:rowOff>44450</xdr:rowOff>
    </xdr:to>
    <xdr:cxnSp macro="">
      <xdr:nvCxnSpPr>
        <xdr:cNvPr id="588" name="直線コネクタ 587">
          <a:extLst>
            <a:ext uri="{FF2B5EF4-FFF2-40B4-BE49-F238E27FC236}">
              <a16:creationId xmlns:a16="http://schemas.microsoft.com/office/drawing/2014/main" id="{E08CE955-5C08-459C-B34C-46C506CF9F2E}"/>
            </a:ext>
          </a:extLst>
        </xdr:cNvPr>
        <xdr:cNvCxnSpPr/>
      </xdr:nvCxnSpPr>
      <xdr:spPr>
        <a:xfrm>
          <a:off x="13629640" y="132880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165100</xdr:rowOff>
    </xdr:from>
    <xdr:to>
      <xdr:col>76</xdr:col>
      <xdr:colOff>165100</xdr:colOff>
      <xdr:row>79</xdr:row>
      <xdr:rowOff>95250</xdr:rowOff>
    </xdr:to>
    <xdr:sp macro="" textlink="">
      <xdr:nvSpPr>
        <xdr:cNvPr id="589" name="楕円 588">
          <a:extLst>
            <a:ext uri="{FF2B5EF4-FFF2-40B4-BE49-F238E27FC236}">
              <a16:creationId xmlns:a16="http://schemas.microsoft.com/office/drawing/2014/main" id="{CDE28B5E-6EE0-4B8D-A600-1132C9F9EF58}"/>
            </a:ext>
          </a:extLst>
        </xdr:cNvPr>
        <xdr:cNvSpPr/>
      </xdr:nvSpPr>
      <xdr:spPr>
        <a:xfrm>
          <a:off x="128041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590" name="直線コネクタ 589">
          <a:extLst>
            <a:ext uri="{FF2B5EF4-FFF2-40B4-BE49-F238E27FC236}">
              <a16:creationId xmlns:a16="http://schemas.microsoft.com/office/drawing/2014/main" id="{35E81A0D-8D98-40D2-92D8-F76961E37A2F}"/>
            </a:ext>
          </a:extLst>
        </xdr:cNvPr>
        <xdr:cNvCxnSpPr/>
      </xdr:nvCxnSpPr>
      <xdr:spPr>
        <a:xfrm>
          <a:off x="12854940" y="132880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162577</xdr:rowOff>
    </xdr:from>
    <xdr:ext cx="405111" cy="259045"/>
    <xdr:sp macro="" textlink="">
      <xdr:nvSpPr>
        <xdr:cNvPr id="591" name="n_1aveValue【児童館】&#10;有形固定資産減価償却率">
          <a:extLst>
            <a:ext uri="{FF2B5EF4-FFF2-40B4-BE49-F238E27FC236}">
              <a16:creationId xmlns:a16="http://schemas.microsoft.com/office/drawing/2014/main" id="{456B24B8-6B0C-4AA2-A4A4-149B7978B248}"/>
            </a:ext>
          </a:extLst>
        </xdr:cNvPr>
        <xdr:cNvSpPr txBox="1"/>
      </xdr:nvSpPr>
      <xdr:spPr>
        <a:xfrm>
          <a:off x="134372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158766</xdr:rowOff>
    </xdr:from>
    <xdr:ext cx="405111" cy="259045"/>
    <xdr:sp macro="" textlink="">
      <xdr:nvSpPr>
        <xdr:cNvPr id="592" name="n_2aveValue【児童館】&#10;有形固定資産減価償却率">
          <a:extLst>
            <a:ext uri="{FF2B5EF4-FFF2-40B4-BE49-F238E27FC236}">
              <a16:creationId xmlns:a16="http://schemas.microsoft.com/office/drawing/2014/main" id="{68A93AB8-F724-4555-9CBE-54FCE6E986D6}"/>
            </a:ext>
          </a:extLst>
        </xdr:cNvPr>
        <xdr:cNvSpPr txBox="1"/>
      </xdr:nvSpPr>
      <xdr:spPr>
        <a:xfrm>
          <a:off x="12675244" y="1407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73677</xdr:rowOff>
    </xdr:from>
    <xdr:ext cx="405111" cy="259045"/>
    <xdr:sp macro="" textlink="">
      <xdr:nvSpPr>
        <xdr:cNvPr id="593" name="n_3aveValue【児童館】&#10;有形固定資産減価償却率">
          <a:extLst>
            <a:ext uri="{FF2B5EF4-FFF2-40B4-BE49-F238E27FC236}">
              <a16:creationId xmlns:a16="http://schemas.microsoft.com/office/drawing/2014/main" id="{BB1747AF-97D1-4AC3-8A87-8D2B51E13E3A}"/>
            </a:ext>
          </a:extLst>
        </xdr:cNvPr>
        <xdr:cNvSpPr txBox="1"/>
      </xdr:nvSpPr>
      <xdr:spPr>
        <a:xfrm>
          <a:off x="11900544" y="1398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77</xdr:row>
      <xdr:rowOff>111777</xdr:rowOff>
    </xdr:from>
    <xdr:ext cx="469744" cy="259045"/>
    <xdr:sp macro="" textlink="">
      <xdr:nvSpPr>
        <xdr:cNvPr id="594" name="n_1mainValue【児童館】&#10;有形固定資産減価償却率">
          <a:extLst>
            <a:ext uri="{FF2B5EF4-FFF2-40B4-BE49-F238E27FC236}">
              <a16:creationId xmlns:a16="http://schemas.microsoft.com/office/drawing/2014/main" id="{07573580-455B-487A-8158-B6B50F709B35}"/>
            </a:ext>
          </a:extLst>
        </xdr:cNvPr>
        <xdr:cNvSpPr txBox="1"/>
      </xdr:nvSpPr>
      <xdr:spPr>
        <a:xfrm>
          <a:off x="13412547" y="130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77</xdr:row>
      <xdr:rowOff>111777</xdr:rowOff>
    </xdr:from>
    <xdr:ext cx="469744" cy="259045"/>
    <xdr:sp macro="" textlink="">
      <xdr:nvSpPr>
        <xdr:cNvPr id="595" name="n_2mainValue【児童館】&#10;有形固定資産減価償却率">
          <a:extLst>
            <a:ext uri="{FF2B5EF4-FFF2-40B4-BE49-F238E27FC236}">
              <a16:creationId xmlns:a16="http://schemas.microsoft.com/office/drawing/2014/main" id="{A8DCA15D-7B19-415B-A732-113BD68508C2}"/>
            </a:ext>
          </a:extLst>
        </xdr:cNvPr>
        <xdr:cNvSpPr txBox="1"/>
      </xdr:nvSpPr>
      <xdr:spPr>
        <a:xfrm>
          <a:off x="12642927" y="130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C0E8D369-9ACA-482C-A208-E38BFDE5A6D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5FA953A0-707C-4611-8989-6FA08C925CF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63F9516C-0DDA-425E-8055-11BA5265ECF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D9802875-EC64-4B30-A74B-AFBC14A7ADC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A8E1B2F6-734A-49F9-BD45-D623DEAFAC5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72D63B44-C80B-4B56-B3BA-31D29FB64AF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06CADBE0-EA0D-4BEB-B448-7CE2DFE6436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053AF56B-67BD-4E46-BDF5-3F80C89E7B0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AAE6560D-8A1E-402A-AAF6-822E50C3CA9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BA850A5A-C2E7-46FF-96A3-4A628EFC24F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5959FE3D-F855-46DB-9B61-C9E698F5F11A}"/>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E100CBEF-49E3-4E5A-B16A-9EC2D0695B4C}"/>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56DA0291-0BC3-4EB9-9208-AA1167E71964}"/>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2EE92606-C1FD-40CB-8572-81CB1D394C6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1843E2C4-48FF-484C-950C-EF5AF4847DA9}"/>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5E2F8247-497C-4A1A-BB29-3DA68EE7A8DA}"/>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EC8ABA4E-719D-4A66-8EAD-84483D8AB6AE}"/>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D2C48154-F725-4277-B84A-71C6FA9AF8BF}"/>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2B341B5A-5872-4359-AD7A-5449DA2F13DB}"/>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34B32456-ACCE-4CAD-B048-4D7C05E50ABA}"/>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DF1929F1-4A3B-4182-B372-2BF2C3552B9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DD49B9C8-A27F-45E8-B5CD-A6557A330D93}"/>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a:extLst>
            <a:ext uri="{FF2B5EF4-FFF2-40B4-BE49-F238E27FC236}">
              <a16:creationId xmlns:a16="http://schemas.microsoft.com/office/drawing/2014/main" id="{FBBD6DF0-C048-4BD5-BE13-9818E3021AB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5714</xdr:rowOff>
    </xdr:from>
    <xdr:to>
      <xdr:col>116</xdr:col>
      <xdr:colOff>62864</xdr:colOff>
      <xdr:row>86</xdr:row>
      <xdr:rowOff>28575</xdr:rowOff>
    </xdr:to>
    <xdr:cxnSp macro="">
      <xdr:nvCxnSpPr>
        <xdr:cNvPr id="619" name="直線コネクタ 618">
          <a:extLst>
            <a:ext uri="{FF2B5EF4-FFF2-40B4-BE49-F238E27FC236}">
              <a16:creationId xmlns:a16="http://schemas.microsoft.com/office/drawing/2014/main" id="{B3CA5BAE-329B-490A-99A1-A91EA432EBD4}"/>
            </a:ext>
          </a:extLst>
        </xdr:cNvPr>
        <xdr:cNvCxnSpPr/>
      </xdr:nvCxnSpPr>
      <xdr:spPr>
        <a:xfrm flipV="1">
          <a:off x="19509104" y="13081634"/>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32402</xdr:rowOff>
    </xdr:from>
    <xdr:ext cx="469744" cy="259045"/>
    <xdr:sp macro="" textlink="">
      <xdr:nvSpPr>
        <xdr:cNvPr id="620" name="【児童館】&#10;一人当たり面積最小値テキスト">
          <a:extLst>
            <a:ext uri="{FF2B5EF4-FFF2-40B4-BE49-F238E27FC236}">
              <a16:creationId xmlns:a16="http://schemas.microsoft.com/office/drawing/2014/main" id="{AF5DAFB7-868F-4A6A-AD56-E1A6875A1F7C}"/>
            </a:ext>
          </a:extLst>
        </xdr:cNvPr>
        <xdr:cNvSpPr txBox="1"/>
      </xdr:nvSpPr>
      <xdr:spPr>
        <a:xfrm>
          <a:off x="19547840" y="144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28575</xdr:rowOff>
    </xdr:from>
    <xdr:to>
      <xdr:col>116</xdr:col>
      <xdr:colOff>152400</xdr:colOff>
      <xdr:row>86</xdr:row>
      <xdr:rowOff>28575</xdr:rowOff>
    </xdr:to>
    <xdr:cxnSp macro="">
      <xdr:nvCxnSpPr>
        <xdr:cNvPr id="621" name="直線コネクタ 620">
          <a:extLst>
            <a:ext uri="{FF2B5EF4-FFF2-40B4-BE49-F238E27FC236}">
              <a16:creationId xmlns:a16="http://schemas.microsoft.com/office/drawing/2014/main" id="{3C37957D-4F67-4018-9ED4-6E5AF262E8A1}"/>
            </a:ext>
          </a:extLst>
        </xdr:cNvPr>
        <xdr:cNvCxnSpPr/>
      </xdr:nvCxnSpPr>
      <xdr:spPr>
        <a:xfrm>
          <a:off x="19443700" y="1444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123841</xdr:rowOff>
    </xdr:from>
    <xdr:ext cx="469744" cy="259045"/>
    <xdr:sp macro="" textlink="">
      <xdr:nvSpPr>
        <xdr:cNvPr id="622" name="【児童館】&#10;一人当たり面積最大値テキスト">
          <a:extLst>
            <a:ext uri="{FF2B5EF4-FFF2-40B4-BE49-F238E27FC236}">
              <a16:creationId xmlns:a16="http://schemas.microsoft.com/office/drawing/2014/main" id="{96C868B1-C479-46F5-B54C-ABAB47B6C2B1}"/>
            </a:ext>
          </a:extLst>
        </xdr:cNvPr>
        <xdr:cNvSpPr txBox="1"/>
      </xdr:nvSpPr>
      <xdr:spPr>
        <a:xfrm>
          <a:off x="19547840" y="1286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5714</xdr:rowOff>
    </xdr:from>
    <xdr:to>
      <xdr:col>116</xdr:col>
      <xdr:colOff>152400</xdr:colOff>
      <xdr:row>78</xdr:row>
      <xdr:rowOff>5714</xdr:rowOff>
    </xdr:to>
    <xdr:cxnSp macro="">
      <xdr:nvCxnSpPr>
        <xdr:cNvPr id="623" name="直線コネクタ 622">
          <a:extLst>
            <a:ext uri="{FF2B5EF4-FFF2-40B4-BE49-F238E27FC236}">
              <a16:creationId xmlns:a16="http://schemas.microsoft.com/office/drawing/2014/main" id="{690D34F4-927D-41CE-A0D5-F025F9B12A92}"/>
            </a:ext>
          </a:extLst>
        </xdr:cNvPr>
        <xdr:cNvCxnSpPr/>
      </xdr:nvCxnSpPr>
      <xdr:spPr>
        <a:xfrm>
          <a:off x="1944370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24" name="【児童館】&#10;一人当たり面積平均値テキスト">
          <a:extLst>
            <a:ext uri="{FF2B5EF4-FFF2-40B4-BE49-F238E27FC236}">
              <a16:creationId xmlns:a16="http://schemas.microsoft.com/office/drawing/2014/main" id="{E2FCBC35-A9AE-4DBC-A318-F249089857AB}"/>
            </a:ext>
          </a:extLst>
        </xdr:cNvPr>
        <xdr:cNvSpPr txBox="1"/>
      </xdr:nvSpPr>
      <xdr:spPr>
        <a:xfrm>
          <a:off x="19547840" y="14215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25" name="フローチャート: 判断 624">
          <a:extLst>
            <a:ext uri="{FF2B5EF4-FFF2-40B4-BE49-F238E27FC236}">
              <a16:creationId xmlns:a16="http://schemas.microsoft.com/office/drawing/2014/main" id="{82775C46-D2FB-4CF7-A11F-A49D949063AB}"/>
            </a:ext>
          </a:extLst>
        </xdr:cNvPr>
        <xdr:cNvSpPr/>
      </xdr:nvSpPr>
      <xdr:spPr>
        <a:xfrm>
          <a:off x="1945894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92075</xdr:rowOff>
    </xdr:from>
    <xdr:to>
      <xdr:col>112</xdr:col>
      <xdr:colOff>38100</xdr:colOff>
      <xdr:row>85</xdr:row>
      <xdr:rowOff>22225</xdr:rowOff>
    </xdr:to>
    <xdr:sp macro="" textlink="">
      <xdr:nvSpPr>
        <xdr:cNvPr id="626" name="フローチャート: 判断 625">
          <a:extLst>
            <a:ext uri="{FF2B5EF4-FFF2-40B4-BE49-F238E27FC236}">
              <a16:creationId xmlns:a16="http://schemas.microsoft.com/office/drawing/2014/main" id="{585986DD-CBE1-4FB2-B2AE-BB8209880CA5}"/>
            </a:ext>
          </a:extLst>
        </xdr:cNvPr>
        <xdr:cNvSpPr/>
      </xdr:nvSpPr>
      <xdr:spPr>
        <a:xfrm>
          <a:off x="18735040" y="14173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5080</xdr:rowOff>
    </xdr:to>
    <xdr:sp macro="" textlink="">
      <xdr:nvSpPr>
        <xdr:cNvPr id="627" name="フローチャート: 判断 626">
          <a:extLst>
            <a:ext uri="{FF2B5EF4-FFF2-40B4-BE49-F238E27FC236}">
              <a16:creationId xmlns:a16="http://schemas.microsoft.com/office/drawing/2014/main" id="{79D8E96A-7F30-4C08-B05F-B879A0247F64}"/>
            </a:ext>
          </a:extLst>
        </xdr:cNvPr>
        <xdr:cNvSpPr/>
      </xdr:nvSpPr>
      <xdr:spPr>
        <a:xfrm>
          <a:off x="17937480" y="1415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93980</xdr:rowOff>
    </xdr:from>
    <xdr:to>
      <xdr:col>102</xdr:col>
      <xdr:colOff>165100</xdr:colOff>
      <xdr:row>84</xdr:row>
      <xdr:rowOff>24130</xdr:rowOff>
    </xdr:to>
    <xdr:sp macro="" textlink="">
      <xdr:nvSpPr>
        <xdr:cNvPr id="628" name="フローチャート: 判断 627">
          <a:extLst>
            <a:ext uri="{FF2B5EF4-FFF2-40B4-BE49-F238E27FC236}">
              <a16:creationId xmlns:a16="http://schemas.microsoft.com/office/drawing/2014/main" id="{A14C8D79-357A-448E-99D7-70A96A741043}"/>
            </a:ext>
          </a:extLst>
        </xdr:cNvPr>
        <xdr:cNvSpPr/>
      </xdr:nvSpPr>
      <xdr:spPr>
        <a:xfrm>
          <a:off x="1716278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DAEBACD-17B4-453D-A703-EC1AB8A993B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926D31C7-8EC5-4B14-AFC1-C7C468DF8444}"/>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64A46C65-1123-43E4-B105-0EE173C158CB}"/>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453BF7BF-9A15-4167-8B93-7A4D495652E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8596E6C6-D740-41AE-BA8A-2CCA658DF33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634" name="楕円 633">
          <a:extLst>
            <a:ext uri="{FF2B5EF4-FFF2-40B4-BE49-F238E27FC236}">
              <a16:creationId xmlns:a16="http://schemas.microsoft.com/office/drawing/2014/main" id="{E77F5DD3-BD5A-41B8-AC4E-8B1EE72CF268}"/>
            </a:ext>
          </a:extLst>
        </xdr:cNvPr>
        <xdr:cNvSpPr/>
      </xdr:nvSpPr>
      <xdr:spPr>
        <a:xfrm>
          <a:off x="19458940" y="1417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113047</xdr:rowOff>
    </xdr:from>
    <xdr:ext cx="469744" cy="259045"/>
    <xdr:sp macro="" textlink="">
      <xdr:nvSpPr>
        <xdr:cNvPr id="635" name="【児童館】&#10;一人当たり面積該当値テキスト">
          <a:extLst>
            <a:ext uri="{FF2B5EF4-FFF2-40B4-BE49-F238E27FC236}">
              <a16:creationId xmlns:a16="http://schemas.microsoft.com/office/drawing/2014/main" id="{ABED41B3-A2BC-4471-B4B2-8AB4355314AE}"/>
            </a:ext>
          </a:extLst>
        </xdr:cNvPr>
        <xdr:cNvSpPr txBox="1"/>
      </xdr:nvSpPr>
      <xdr:spPr>
        <a:xfrm>
          <a:off x="19547840"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97789</xdr:rowOff>
    </xdr:from>
    <xdr:to>
      <xdr:col>112</xdr:col>
      <xdr:colOff>38100</xdr:colOff>
      <xdr:row>85</xdr:row>
      <xdr:rowOff>27939</xdr:rowOff>
    </xdr:to>
    <xdr:sp macro="" textlink="">
      <xdr:nvSpPr>
        <xdr:cNvPr id="636" name="楕円 635">
          <a:extLst>
            <a:ext uri="{FF2B5EF4-FFF2-40B4-BE49-F238E27FC236}">
              <a16:creationId xmlns:a16="http://schemas.microsoft.com/office/drawing/2014/main" id="{33CEDEC2-6AC3-47E0-8730-B125B7D2CA82}"/>
            </a:ext>
          </a:extLst>
        </xdr:cNvPr>
        <xdr:cNvSpPr/>
      </xdr:nvSpPr>
      <xdr:spPr>
        <a:xfrm>
          <a:off x="18735040" y="141795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140970</xdr:rowOff>
    </xdr:from>
    <xdr:to>
      <xdr:col>116</xdr:col>
      <xdr:colOff>63500</xdr:colOff>
      <xdr:row>84</xdr:row>
      <xdr:rowOff>148589</xdr:rowOff>
    </xdr:to>
    <xdr:cxnSp macro="">
      <xdr:nvCxnSpPr>
        <xdr:cNvPr id="637" name="直線コネクタ 636">
          <a:extLst>
            <a:ext uri="{FF2B5EF4-FFF2-40B4-BE49-F238E27FC236}">
              <a16:creationId xmlns:a16="http://schemas.microsoft.com/office/drawing/2014/main" id="{76503644-8A9E-417E-B314-BB001BAEAFF2}"/>
            </a:ext>
          </a:extLst>
        </xdr:cNvPr>
        <xdr:cNvCxnSpPr/>
      </xdr:nvCxnSpPr>
      <xdr:spPr>
        <a:xfrm flipV="1">
          <a:off x="18778220" y="14222730"/>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103505</xdr:rowOff>
    </xdr:from>
    <xdr:to>
      <xdr:col>107</xdr:col>
      <xdr:colOff>101600</xdr:colOff>
      <xdr:row>85</xdr:row>
      <xdr:rowOff>33655</xdr:rowOff>
    </xdr:to>
    <xdr:sp macro="" textlink="">
      <xdr:nvSpPr>
        <xdr:cNvPr id="638" name="楕円 637">
          <a:extLst>
            <a:ext uri="{FF2B5EF4-FFF2-40B4-BE49-F238E27FC236}">
              <a16:creationId xmlns:a16="http://schemas.microsoft.com/office/drawing/2014/main" id="{DAC950C3-E825-4126-8966-C98CCB5171BD}"/>
            </a:ext>
          </a:extLst>
        </xdr:cNvPr>
        <xdr:cNvSpPr/>
      </xdr:nvSpPr>
      <xdr:spPr>
        <a:xfrm>
          <a:off x="17937480" y="1418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148589</xdr:rowOff>
    </xdr:from>
    <xdr:to>
      <xdr:col>111</xdr:col>
      <xdr:colOff>177800</xdr:colOff>
      <xdr:row>84</xdr:row>
      <xdr:rowOff>154305</xdr:rowOff>
    </xdr:to>
    <xdr:cxnSp macro="">
      <xdr:nvCxnSpPr>
        <xdr:cNvPr id="639" name="直線コネクタ 638">
          <a:extLst>
            <a:ext uri="{FF2B5EF4-FFF2-40B4-BE49-F238E27FC236}">
              <a16:creationId xmlns:a16="http://schemas.microsoft.com/office/drawing/2014/main" id="{A65DE8EA-E1BA-4270-9F61-22C28A74F168}"/>
            </a:ext>
          </a:extLst>
        </xdr:cNvPr>
        <xdr:cNvCxnSpPr/>
      </xdr:nvCxnSpPr>
      <xdr:spPr>
        <a:xfrm flipV="1">
          <a:off x="17988280" y="14230349"/>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38752</xdr:rowOff>
    </xdr:from>
    <xdr:ext cx="469744" cy="259045"/>
    <xdr:sp macro="" textlink="">
      <xdr:nvSpPr>
        <xdr:cNvPr id="640" name="n_1aveValue【児童館】&#10;一人当たり面積">
          <a:extLst>
            <a:ext uri="{FF2B5EF4-FFF2-40B4-BE49-F238E27FC236}">
              <a16:creationId xmlns:a16="http://schemas.microsoft.com/office/drawing/2014/main" id="{4091E3D0-8A3B-473F-B1BB-C5F4D4380DDA}"/>
            </a:ext>
          </a:extLst>
        </xdr:cNvPr>
        <xdr:cNvSpPr txBox="1"/>
      </xdr:nvSpPr>
      <xdr:spPr>
        <a:xfrm>
          <a:off x="185611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21607</xdr:rowOff>
    </xdr:from>
    <xdr:ext cx="469744" cy="259045"/>
    <xdr:sp macro="" textlink="">
      <xdr:nvSpPr>
        <xdr:cNvPr id="641" name="n_2aveValue【児童館】&#10;一人当たり面積">
          <a:extLst>
            <a:ext uri="{FF2B5EF4-FFF2-40B4-BE49-F238E27FC236}">
              <a16:creationId xmlns:a16="http://schemas.microsoft.com/office/drawing/2014/main" id="{4ACD7BB4-A795-4CEB-A1CA-1B18910641DB}"/>
            </a:ext>
          </a:extLst>
        </xdr:cNvPr>
        <xdr:cNvSpPr txBox="1"/>
      </xdr:nvSpPr>
      <xdr:spPr>
        <a:xfrm>
          <a:off x="1777626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40657</xdr:rowOff>
    </xdr:from>
    <xdr:ext cx="469744" cy="259045"/>
    <xdr:sp macro="" textlink="">
      <xdr:nvSpPr>
        <xdr:cNvPr id="642" name="n_3aveValue【児童館】&#10;一人当たり面積">
          <a:extLst>
            <a:ext uri="{FF2B5EF4-FFF2-40B4-BE49-F238E27FC236}">
              <a16:creationId xmlns:a16="http://schemas.microsoft.com/office/drawing/2014/main" id="{34887459-DCA8-4229-B0B6-0C744B381C5A}"/>
            </a:ext>
          </a:extLst>
        </xdr:cNvPr>
        <xdr:cNvSpPr txBox="1"/>
      </xdr:nvSpPr>
      <xdr:spPr>
        <a:xfrm>
          <a:off x="17001567" y="137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19066</xdr:rowOff>
    </xdr:from>
    <xdr:ext cx="469744" cy="259045"/>
    <xdr:sp macro="" textlink="">
      <xdr:nvSpPr>
        <xdr:cNvPr id="643" name="n_1mainValue【児童館】&#10;一人当たり面積">
          <a:extLst>
            <a:ext uri="{FF2B5EF4-FFF2-40B4-BE49-F238E27FC236}">
              <a16:creationId xmlns:a16="http://schemas.microsoft.com/office/drawing/2014/main" id="{F4C65C3E-6D80-4DCB-9BAF-BCF05F06E4E5}"/>
            </a:ext>
          </a:extLst>
        </xdr:cNvPr>
        <xdr:cNvSpPr txBox="1"/>
      </xdr:nvSpPr>
      <xdr:spPr>
        <a:xfrm>
          <a:off x="18561127"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24782</xdr:rowOff>
    </xdr:from>
    <xdr:ext cx="469744" cy="259045"/>
    <xdr:sp macro="" textlink="">
      <xdr:nvSpPr>
        <xdr:cNvPr id="644" name="n_2mainValue【児童館】&#10;一人当たり面積">
          <a:extLst>
            <a:ext uri="{FF2B5EF4-FFF2-40B4-BE49-F238E27FC236}">
              <a16:creationId xmlns:a16="http://schemas.microsoft.com/office/drawing/2014/main" id="{EF154893-7509-4770-A31F-5162A0F22B26}"/>
            </a:ext>
          </a:extLst>
        </xdr:cNvPr>
        <xdr:cNvSpPr txBox="1"/>
      </xdr:nvSpPr>
      <xdr:spPr>
        <a:xfrm>
          <a:off x="17776267" y="142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E14745F6-67C3-46F5-9844-BA593D06A91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4B09B860-EE0A-4731-98FC-8BF67A60FCD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52A3F413-DE63-4734-8537-D344EBD529E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A3A775CA-2C9E-406C-829A-12E74698B88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9D6EBBFF-D97D-4515-80BE-A05CAA383FF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6757FF7F-8E0E-48B1-91C6-2D493169923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370B9CF8-A6A2-408B-9829-44C7D2DE9AB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5B3644E7-5B3F-47E7-A86B-19F0CB83A08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8C9335AE-8C23-413C-A4BF-A070C817BFD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432E73B6-475E-46AE-AFDD-F2BFC4B8DED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a:extLst>
            <a:ext uri="{FF2B5EF4-FFF2-40B4-BE49-F238E27FC236}">
              <a16:creationId xmlns:a16="http://schemas.microsoft.com/office/drawing/2014/main" id="{C2C25651-A199-423F-A15F-A181AC16DB73}"/>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B7004CE5-2446-4AE3-8DC3-8A6B5DD56306}"/>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a:extLst>
            <a:ext uri="{FF2B5EF4-FFF2-40B4-BE49-F238E27FC236}">
              <a16:creationId xmlns:a16="http://schemas.microsoft.com/office/drawing/2014/main" id="{855EE22B-F172-4DEA-961F-27C2778A01E3}"/>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31857E21-E018-42DC-BD0A-BAEC1F4EE724}"/>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62321418-9C87-49D9-A5E6-E7EFA1EA551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9BF14523-53D5-4C16-8833-DA1271875B08}"/>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BAE927F5-B1CF-4445-9002-D6209A85BB0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12D305A2-DE12-4953-A315-C9AF1933088C}"/>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C0FE2484-8F14-49CF-B38B-1CDCE5DFC95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45AD025D-D74B-4329-B4A9-52A806253513}"/>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5A342EF7-3985-424B-ACB8-44126E357182}"/>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CAC639B7-6FAD-44EE-B895-2263CBF0223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A838DDE9-BFD8-4C5B-918F-B428C87C18B7}"/>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78F1DD8D-582B-455F-9617-D2A02AC9789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69" name="直線コネクタ 668">
          <a:extLst>
            <a:ext uri="{FF2B5EF4-FFF2-40B4-BE49-F238E27FC236}">
              <a16:creationId xmlns:a16="http://schemas.microsoft.com/office/drawing/2014/main" id="{BB9786DC-E8E3-4B91-BDFB-EBFECF45BD90}"/>
            </a:ext>
          </a:extLst>
        </xdr:cNvPr>
        <xdr:cNvCxnSpPr/>
      </xdr:nvCxnSpPr>
      <xdr:spPr>
        <a:xfrm flipV="1">
          <a:off x="14375764" y="16764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0" name="【公民館】&#10;有形固定資産減価償却率最小値テキスト">
          <a:extLst>
            <a:ext uri="{FF2B5EF4-FFF2-40B4-BE49-F238E27FC236}">
              <a16:creationId xmlns:a16="http://schemas.microsoft.com/office/drawing/2014/main" id="{68577E3C-5FEF-4ED3-A9AB-31E44FBFDB2D}"/>
            </a:ext>
          </a:extLst>
        </xdr:cNvPr>
        <xdr:cNvSpPr txBox="1"/>
      </xdr:nvSpPr>
      <xdr:spPr>
        <a:xfrm>
          <a:off x="14414500" y="1816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1" name="直線コネクタ 670">
          <a:extLst>
            <a:ext uri="{FF2B5EF4-FFF2-40B4-BE49-F238E27FC236}">
              <a16:creationId xmlns:a16="http://schemas.microsoft.com/office/drawing/2014/main" id="{6AB59798-6AA0-4769-94B7-A9749DEC1350}"/>
            </a:ext>
          </a:extLst>
        </xdr:cNvPr>
        <xdr:cNvCxnSpPr/>
      </xdr:nvCxnSpPr>
      <xdr:spPr>
        <a:xfrm>
          <a:off x="14287500" y="18160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2" name="【公民館】&#10;有形固定資産減価償却率最大値テキスト">
          <a:extLst>
            <a:ext uri="{FF2B5EF4-FFF2-40B4-BE49-F238E27FC236}">
              <a16:creationId xmlns:a16="http://schemas.microsoft.com/office/drawing/2014/main" id="{CC3373CB-9A1F-43E9-BB60-3D4977239EFC}"/>
            </a:ext>
          </a:extLst>
        </xdr:cNvPr>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3" name="直線コネクタ 672">
          <a:extLst>
            <a:ext uri="{FF2B5EF4-FFF2-40B4-BE49-F238E27FC236}">
              <a16:creationId xmlns:a16="http://schemas.microsoft.com/office/drawing/2014/main" id="{34C7C013-0019-4672-9801-965F20BB52B3}"/>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674" name="【公民館】&#10;有形固定資産減価償却率平均値テキスト">
          <a:extLst>
            <a:ext uri="{FF2B5EF4-FFF2-40B4-BE49-F238E27FC236}">
              <a16:creationId xmlns:a16="http://schemas.microsoft.com/office/drawing/2014/main" id="{843A714B-55D1-4816-8A80-2ADD77F24B5A}"/>
            </a:ext>
          </a:extLst>
        </xdr:cNvPr>
        <xdr:cNvSpPr txBox="1"/>
      </xdr:nvSpPr>
      <xdr:spPr>
        <a:xfrm>
          <a:off x="14414500" y="17287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75" name="フローチャート: 判断 674">
          <a:extLst>
            <a:ext uri="{FF2B5EF4-FFF2-40B4-BE49-F238E27FC236}">
              <a16:creationId xmlns:a16="http://schemas.microsoft.com/office/drawing/2014/main" id="{394A57D2-9A24-41D1-9637-C64E790AA1A2}"/>
            </a:ext>
          </a:extLst>
        </xdr:cNvPr>
        <xdr:cNvSpPr/>
      </xdr:nvSpPr>
      <xdr:spPr>
        <a:xfrm>
          <a:off x="14325600" y="173094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76" name="フローチャート: 判断 675">
          <a:extLst>
            <a:ext uri="{FF2B5EF4-FFF2-40B4-BE49-F238E27FC236}">
              <a16:creationId xmlns:a16="http://schemas.microsoft.com/office/drawing/2014/main" id="{9A0AAE29-F843-46E7-B5A4-6B4CC99CC895}"/>
            </a:ext>
          </a:extLst>
        </xdr:cNvPr>
        <xdr:cNvSpPr/>
      </xdr:nvSpPr>
      <xdr:spPr>
        <a:xfrm>
          <a:off x="13578840" y="1734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77" name="フローチャート: 判断 676">
          <a:extLst>
            <a:ext uri="{FF2B5EF4-FFF2-40B4-BE49-F238E27FC236}">
              <a16:creationId xmlns:a16="http://schemas.microsoft.com/office/drawing/2014/main" id="{BEB34887-D19F-4E3C-9CFA-AA7777903A4A}"/>
            </a:ext>
          </a:extLst>
        </xdr:cNvPr>
        <xdr:cNvSpPr/>
      </xdr:nvSpPr>
      <xdr:spPr>
        <a:xfrm>
          <a:off x="12804140" y="17357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78" name="フローチャート: 判断 677">
          <a:extLst>
            <a:ext uri="{FF2B5EF4-FFF2-40B4-BE49-F238E27FC236}">
              <a16:creationId xmlns:a16="http://schemas.microsoft.com/office/drawing/2014/main" id="{970871E6-CD42-4304-A4EF-08850124B211}"/>
            </a:ext>
          </a:extLst>
        </xdr:cNvPr>
        <xdr:cNvSpPr/>
      </xdr:nvSpPr>
      <xdr:spPr>
        <a:xfrm>
          <a:off x="12029440" y="17322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D78EF0F-EFA0-41A3-887F-AD2E5637B3B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AEB306E-D295-4A3D-878F-3A9F14DAD2C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348F0CC-F4BC-4929-94B0-EDCB5E436F6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60B0CFF-ACB4-4A10-A601-6FBFA1E28F0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DF630A6-489C-4397-81D9-D851462DC99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38736</xdr:rowOff>
    </xdr:from>
    <xdr:to>
      <xdr:col>85</xdr:col>
      <xdr:colOff>177800</xdr:colOff>
      <xdr:row>103</xdr:row>
      <xdr:rowOff>140336</xdr:rowOff>
    </xdr:to>
    <xdr:sp macro="" textlink="">
      <xdr:nvSpPr>
        <xdr:cNvPr id="684" name="楕円 683">
          <a:extLst>
            <a:ext uri="{FF2B5EF4-FFF2-40B4-BE49-F238E27FC236}">
              <a16:creationId xmlns:a16="http://schemas.microsoft.com/office/drawing/2014/main" id="{92590714-53D0-408E-BAC4-01B3E92F3C1E}"/>
            </a:ext>
          </a:extLst>
        </xdr:cNvPr>
        <xdr:cNvSpPr/>
      </xdr:nvSpPr>
      <xdr:spPr>
        <a:xfrm>
          <a:off x="14325600" y="1730565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61613</xdr:rowOff>
    </xdr:from>
    <xdr:ext cx="405111" cy="259045"/>
    <xdr:sp macro="" textlink="">
      <xdr:nvSpPr>
        <xdr:cNvPr id="685" name="【公民館】&#10;有形固定資産減価償却率該当値テキスト">
          <a:extLst>
            <a:ext uri="{FF2B5EF4-FFF2-40B4-BE49-F238E27FC236}">
              <a16:creationId xmlns:a16="http://schemas.microsoft.com/office/drawing/2014/main" id="{1A3A4174-9FD8-40BE-9258-8EB83680BFB1}"/>
            </a:ext>
          </a:extLst>
        </xdr:cNvPr>
        <xdr:cNvSpPr txBox="1"/>
      </xdr:nvSpPr>
      <xdr:spPr>
        <a:xfrm>
          <a:off x="14414500" y="1716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114936</xdr:rowOff>
    </xdr:from>
    <xdr:to>
      <xdr:col>81</xdr:col>
      <xdr:colOff>101600</xdr:colOff>
      <xdr:row>104</xdr:row>
      <xdr:rowOff>45086</xdr:rowOff>
    </xdr:to>
    <xdr:sp macro="" textlink="">
      <xdr:nvSpPr>
        <xdr:cNvPr id="686" name="楕円 685">
          <a:extLst>
            <a:ext uri="{FF2B5EF4-FFF2-40B4-BE49-F238E27FC236}">
              <a16:creationId xmlns:a16="http://schemas.microsoft.com/office/drawing/2014/main" id="{D15D4400-A6EA-431E-B26C-80E1E2CC766C}"/>
            </a:ext>
          </a:extLst>
        </xdr:cNvPr>
        <xdr:cNvSpPr/>
      </xdr:nvSpPr>
      <xdr:spPr>
        <a:xfrm>
          <a:off x="13578840" y="17381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89536</xdr:rowOff>
    </xdr:from>
    <xdr:to>
      <xdr:col>85</xdr:col>
      <xdr:colOff>127000</xdr:colOff>
      <xdr:row>103</xdr:row>
      <xdr:rowOff>165736</xdr:rowOff>
    </xdr:to>
    <xdr:cxnSp macro="">
      <xdr:nvCxnSpPr>
        <xdr:cNvPr id="687" name="直線コネクタ 686">
          <a:extLst>
            <a:ext uri="{FF2B5EF4-FFF2-40B4-BE49-F238E27FC236}">
              <a16:creationId xmlns:a16="http://schemas.microsoft.com/office/drawing/2014/main" id="{ABDE8E92-9FBA-43DA-B40D-7A761120B6CE}"/>
            </a:ext>
          </a:extLst>
        </xdr:cNvPr>
        <xdr:cNvCxnSpPr/>
      </xdr:nvCxnSpPr>
      <xdr:spPr>
        <a:xfrm flipV="1">
          <a:off x="13629640" y="17356456"/>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88" name="楕円 687">
          <a:extLst>
            <a:ext uri="{FF2B5EF4-FFF2-40B4-BE49-F238E27FC236}">
              <a16:creationId xmlns:a16="http://schemas.microsoft.com/office/drawing/2014/main" id="{131CFE8C-F951-4A4D-AF24-2889E5DCF3CA}"/>
            </a:ext>
          </a:extLst>
        </xdr:cNvPr>
        <xdr:cNvSpPr/>
      </xdr:nvSpPr>
      <xdr:spPr>
        <a:xfrm>
          <a:off x="12804140" y="1745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165736</xdr:rowOff>
    </xdr:from>
    <xdr:to>
      <xdr:col>81</xdr:col>
      <xdr:colOff>50800</xdr:colOff>
      <xdr:row>104</xdr:row>
      <xdr:rowOff>72389</xdr:rowOff>
    </xdr:to>
    <xdr:cxnSp macro="">
      <xdr:nvCxnSpPr>
        <xdr:cNvPr id="689" name="直線コネクタ 688">
          <a:extLst>
            <a:ext uri="{FF2B5EF4-FFF2-40B4-BE49-F238E27FC236}">
              <a16:creationId xmlns:a16="http://schemas.microsoft.com/office/drawing/2014/main" id="{E0D52CE8-BD2D-4305-998B-FFB45D689EAD}"/>
            </a:ext>
          </a:extLst>
        </xdr:cNvPr>
        <xdr:cNvCxnSpPr/>
      </xdr:nvCxnSpPr>
      <xdr:spPr>
        <a:xfrm flipV="1">
          <a:off x="12854940" y="17432656"/>
          <a:ext cx="774700" cy="7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690" name="n_1aveValue【公民館】&#10;有形固定資産減価償却率">
          <a:extLst>
            <a:ext uri="{FF2B5EF4-FFF2-40B4-BE49-F238E27FC236}">
              <a16:creationId xmlns:a16="http://schemas.microsoft.com/office/drawing/2014/main" id="{FB0E956B-E81C-48A3-9513-FEA10F159014}"/>
            </a:ext>
          </a:extLst>
        </xdr:cNvPr>
        <xdr:cNvSpPr txBox="1"/>
      </xdr:nvSpPr>
      <xdr:spPr>
        <a:xfrm>
          <a:off x="13437244" y="1712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691" name="n_2aveValue【公民館】&#10;有形固定資産減価償却率">
          <a:extLst>
            <a:ext uri="{FF2B5EF4-FFF2-40B4-BE49-F238E27FC236}">
              <a16:creationId xmlns:a16="http://schemas.microsoft.com/office/drawing/2014/main" id="{4AB1A9EF-EC43-44FD-B427-1DEA43AB2EDE}"/>
            </a:ext>
          </a:extLst>
        </xdr:cNvPr>
        <xdr:cNvSpPr txBox="1"/>
      </xdr:nvSpPr>
      <xdr:spPr>
        <a:xfrm>
          <a:off x="126752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92" name="n_3aveValue【公民館】&#10;有形固定資産減価償却率">
          <a:extLst>
            <a:ext uri="{FF2B5EF4-FFF2-40B4-BE49-F238E27FC236}">
              <a16:creationId xmlns:a16="http://schemas.microsoft.com/office/drawing/2014/main" id="{2B69AF69-9AEE-4B57-842D-14E6DAAD860D}"/>
            </a:ext>
          </a:extLst>
        </xdr:cNvPr>
        <xdr:cNvSpPr txBox="1"/>
      </xdr:nvSpPr>
      <xdr:spPr>
        <a:xfrm>
          <a:off x="1190054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36213</xdr:rowOff>
    </xdr:from>
    <xdr:ext cx="405111" cy="259045"/>
    <xdr:sp macro="" textlink="">
      <xdr:nvSpPr>
        <xdr:cNvPr id="693" name="n_1mainValue【公民館】&#10;有形固定資産減価償却率">
          <a:extLst>
            <a:ext uri="{FF2B5EF4-FFF2-40B4-BE49-F238E27FC236}">
              <a16:creationId xmlns:a16="http://schemas.microsoft.com/office/drawing/2014/main" id="{1BE99133-7CEB-48A2-BE69-7C3FE090686F}"/>
            </a:ext>
          </a:extLst>
        </xdr:cNvPr>
        <xdr:cNvSpPr txBox="1"/>
      </xdr:nvSpPr>
      <xdr:spPr>
        <a:xfrm>
          <a:off x="13437244" y="1747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694" name="n_2mainValue【公民館】&#10;有形固定資産減価償却率">
          <a:extLst>
            <a:ext uri="{FF2B5EF4-FFF2-40B4-BE49-F238E27FC236}">
              <a16:creationId xmlns:a16="http://schemas.microsoft.com/office/drawing/2014/main" id="{17D7135C-3ACB-4D19-AC78-BDA641124D4F}"/>
            </a:ext>
          </a:extLst>
        </xdr:cNvPr>
        <xdr:cNvSpPr txBox="1"/>
      </xdr:nvSpPr>
      <xdr:spPr>
        <a:xfrm>
          <a:off x="12675244" y="1754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2CFC6B2D-B68B-40C1-AC3D-610FE9B16D0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28C03397-FE84-4DD6-BF1D-D49557CC10C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707641AD-EDD6-4EC0-88E8-A6F0F75B408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EE22FF3-A847-423E-A3E9-94CC66D5B8F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F78DBFE6-AD83-4678-9B30-EF0D0B50D35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737F6AB8-BEB0-4715-9894-35E4196A133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C666299B-2EAC-47F7-B5A9-9949BBBD5E3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3C32AC9F-540C-4372-95C7-103115F397C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7F091E35-B0F5-41D9-9A55-896E8C7BDC6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3F029DD8-5500-4518-8052-78213ADB966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F9B48813-E233-4810-BC47-94C5D7EF5908}"/>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143C4335-78F2-43C0-8FEC-0CDA5A54EC8F}"/>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F9D08D14-FF8E-44EA-82EC-FFB93CAA825B}"/>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AF328F10-4A3B-4A3A-8AC9-DBFD2F30F196}"/>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4C7EB713-F74D-4E41-8351-212238F422F8}"/>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69E3C221-C65B-40ED-B34B-90EB8D0572CF}"/>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EC02BB04-68A4-493C-8964-A722EC09B43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233970C1-AF50-458C-8AA6-2A70C1579CC4}"/>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9D280C93-6E69-4F35-BF4F-EC5751CB3E3C}"/>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FABEA71B-E1D4-440B-8282-895A6153AD42}"/>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AA11FB61-7519-45A9-A4CE-61366485EE6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642ECE54-7713-495A-9095-99D20A10EDE8}"/>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E4AE9C71-10C5-4A21-B0A2-96E567609B2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18" name="直線コネクタ 717">
          <a:extLst>
            <a:ext uri="{FF2B5EF4-FFF2-40B4-BE49-F238E27FC236}">
              <a16:creationId xmlns:a16="http://schemas.microsoft.com/office/drawing/2014/main" id="{C784790B-5497-417B-AD72-06D1FB4D7B8A}"/>
            </a:ext>
          </a:extLst>
        </xdr:cNvPr>
        <xdr:cNvCxnSpPr/>
      </xdr:nvCxnSpPr>
      <xdr:spPr>
        <a:xfrm flipV="1">
          <a:off x="19509104" y="16989171"/>
          <a:ext cx="0" cy="1226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19" name="【公民館】&#10;一人当たり面積最小値テキスト">
          <a:extLst>
            <a:ext uri="{FF2B5EF4-FFF2-40B4-BE49-F238E27FC236}">
              <a16:creationId xmlns:a16="http://schemas.microsoft.com/office/drawing/2014/main" id="{C377133A-D499-489C-902C-1A520F6DF76D}"/>
            </a:ext>
          </a:extLst>
        </xdr:cNvPr>
        <xdr:cNvSpPr txBox="1"/>
      </xdr:nvSpPr>
      <xdr:spPr>
        <a:xfrm>
          <a:off x="19547840" y="1821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20" name="直線コネクタ 719">
          <a:extLst>
            <a:ext uri="{FF2B5EF4-FFF2-40B4-BE49-F238E27FC236}">
              <a16:creationId xmlns:a16="http://schemas.microsoft.com/office/drawing/2014/main" id="{DF9390D6-91B6-40A7-A8AF-4B108D288B48}"/>
            </a:ext>
          </a:extLst>
        </xdr:cNvPr>
        <xdr:cNvCxnSpPr/>
      </xdr:nvCxnSpPr>
      <xdr:spPr>
        <a:xfrm>
          <a:off x="194437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21" name="【公民館】&#10;一人当たり面積最大値テキスト">
          <a:extLst>
            <a:ext uri="{FF2B5EF4-FFF2-40B4-BE49-F238E27FC236}">
              <a16:creationId xmlns:a16="http://schemas.microsoft.com/office/drawing/2014/main" id="{F29D6926-98CB-4838-AA39-4929698B4E9E}"/>
            </a:ext>
          </a:extLst>
        </xdr:cNvPr>
        <xdr:cNvSpPr txBox="1"/>
      </xdr:nvSpPr>
      <xdr:spPr>
        <a:xfrm>
          <a:off x="19547840" y="1676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22" name="直線コネクタ 721">
          <a:extLst>
            <a:ext uri="{FF2B5EF4-FFF2-40B4-BE49-F238E27FC236}">
              <a16:creationId xmlns:a16="http://schemas.microsoft.com/office/drawing/2014/main" id="{52AE815E-AD5F-44B9-ADF3-21D08CB83871}"/>
            </a:ext>
          </a:extLst>
        </xdr:cNvPr>
        <xdr:cNvCxnSpPr/>
      </xdr:nvCxnSpPr>
      <xdr:spPr>
        <a:xfrm>
          <a:off x="19443700" y="169891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723" name="【公民館】&#10;一人当たり面積平均値テキスト">
          <a:extLst>
            <a:ext uri="{FF2B5EF4-FFF2-40B4-BE49-F238E27FC236}">
              <a16:creationId xmlns:a16="http://schemas.microsoft.com/office/drawing/2014/main" id="{2178E63C-6DF8-4D82-8C6D-46F006B64B6D}"/>
            </a:ext>
          </a:extLst>
        </xdr:cNvPr>
        <xdr:cNvSpPr txBox="1"/>
      </xdr:nvSpPr>
      <xdr:spPr>
        <a:xfrm>
          <a:off x="19547840" y="17773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24" name="フローチャート: 判断 723">
          <a:extLst>
            <a:ext uri="{FF2B5EF4-FFF2-40B4-BE49-F238E27FC236}">
              <a16:creationId xmlns:a16="http://schemas.microsoft.com/office/drawing/2014/main" id="{2DE863AD-79FD-44D8-9E84-58B530B56DE3}"/>
            </a:ext>
          </a:extLst>
        </xdr:cNvPr>
        <xdr:cNvSpPr/>
      </xdr:nvSpPr>
      <xdr:spPr>
        <a:xfrm>
          <a:off x="19458940" y="17917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25" name="フローチャート: 判断 724">
          <a:extLst>
            <a:ext uri="{FF2B5EF4-FFF2-40B4-BE49-F238E27FC236}">
              <a16:creationId xmlns:a16="http://schemas.microsoft.com/office/drawing/2014/main" id="{0511D4AF-7F49-4A6B-8D01-72B54150A8BC}"/>
            </a:ext>
          </a:extLst>
        </xdr:cNvPr>
        <xdr:cNvSpPr/>
      </xdr:nvSpPr>
      <xdr:spPr>
        <a:xfrm>
          <a:off x="18735040" y="179464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26" name="フローチャート: 判断 725">
          <a:extLst>
            <a:ext uri="{FF2B5EF4-FFF2-40B4-BE49-F238E27FC236}">
              <a16:creationId xmlns:a16="http://schemas.microsoft.com/office/drawing/2014/main" id="{0E0A800D-C35A-493A-B67C-DDE39FCA2D49}"/>
            </a:ext>
          </a:extLst>
        </xdr:cNvPr>
        <xdr:cNvSpPr/>
      </xdr:nvSpPr>
      <xdr:spPr>
        <a:xfrm>
          <a:off x="17937480" y="1794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27" name="フローチャート: 判断 726">
          <a:extLst>
            <a:ext uri="{FF2B5EF4-FFF2-40B4-BE49-F238E27FC236}">
              <a16:creationId xmlns:a16="http://schemas.microsoft.com/office/drawing/2014/main" id="{5566F94A-BC7C-4E4A-9CFC-917014B05DD5}"/>
            </a:ext>
          </a:extLst>
        </xdr:cNvPr>
        <xdr:cNvSpPr/>
      </xdr:nvSpPr>
      <xdr:spPr>
        <a:xfrm>
          <a:off x="17162780" y="1789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A7F2182-38AF-4BB3-8E67-6F728A09629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83D1E934-61DA-4A0A-BBE2-7F5FD0BFC40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17328C9-0366-417D-AF2F-919EF6E4C7A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00CC4D0-825B-429E-9456-ADBF69FF658C}"/>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33AF852-0839-4EF6-AB29-BFAE5BC953F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47879</xdr:rowOff>
    </xdr:from>
    <xdr:to>
      <xdr:col>116</xdr:col>
      <xdr:colOff>114300</xdr:colOff>
      <xdr:row>107</xdr:row>
      <xdr:rowOff>149479</xdr:rowOff>
    </xdr:to>
    <xdr:sp macro="" textlink="">
      <xdr:nvSpPr>
        <xdr:cNvPr id="733" name="楕円 732">
          <a:extLst>
            <a:ext uri="{FF2B5EF4-FFF2-40B4-BE49-F238E27FC236}">
              <a16:creationId xmlns:a16="http://schemas.microsoft.com/office/drawing/2014/main" id="{8953F6C5-049B-4E16-8F95-638F54ECDEDF}"/>
            </a:ext>
          </a:extLst>
        </xdr:cNvPr>
        <xdr:cNvSpPr/>
      </xdr:nvSpPr>
      <xdr:spPr>
        <a:xfrm>
          <a:off x="19458940" y="1798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26306</xdr:rowOff>
    </xdr:from>
    <xdr:ext cx="469744" cy="259045"/>
    <xdr:sp macro="" textlink="">
      <xdr:nvSpPr>
        <xdr:cNvPr id="734" name="【公民館】&#10;一人当たり面積該当値テキスト">
          <a:extLst>
            <a:ext uri="{FF2B5EF4-FFF2-40B4-BE49-F238E27FC236}">
              <a16:creationId xmlns:a16="http://schemas.microsoft.com/office/drawing/2014/main" id="{8B1D0CE2-141F-4F12-93A4-35E9A2DE7AAB}"/>
            </a:ext>
          </a:extLst>
        </xdr:cNvPr>
        <xdr:cNvSpPr txBox="1"/>
      </xdr:nvSpPr>
      <xdr:spPr>
        <a:xfrm>
          <a:off x="19547840" y="1796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53212</xdr:rowOff>
    </xdr:from>
    <xdr:to>
      <xdr:col>112</xdr:col>
      <xdr:colOff>38100</xdr:colOff>
      <xdr:row>107</xdr:row>
      <xdr:rowOff>154812</xdr:rowOff>
    </xdr:to>
    <xdr:sp macro="" textlink="">
      <xdr:nvSpPr>
        <xdr:cNvPr id="735" name="楕円 734">
          <a:extLst>
            <a:ext uri="{FF2B5EF4-FFF2-40B4-BE49-F238E27FC236}">
              <a16:creationId xmlns:a16="http://schemas.microsoft.com/office/drawing/2014/main" id="{E962A662-E708-4F58-A9E0-CCB7E8332B99}"/>
            </a:ext>
          </a:extLst>
        </xdr:cNvPr>
        <xdr:cNvSpPr/>
      </xdr:nvSpPr>
      <xdr:spPr>
        <a:xfrm>
          <a:off x="18735040" y="179906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98679</xdr:rowOff>
    </xdr:from>
    <xdr:to>
      <xdr:col>116</xdr:col>
      <xdr:colOff>63500</xdr:colOff>
      <xdr:row>107</xdr:row>
      <xdr:rowOff>104012</xdr:rowOff>
    </xdr:to>
    <xdr:cxnSp macro="">
      <xdr:nvCxnSpPr>
        <xdr:cNvPr id="736" name="直線コネクタ 735">
          <a:extLst>
            <a:ext uri="{FF2B5EF4-FFF2-40B4-BE49-F238E27FC236}">
              <a16:creationId xmlns:a16="http://schemas.microsoft.com/office/drawing/2014/main" id="{D71CD984-4576-45D8-8FDA-E8800717D482}"/>
            </a:ext>
          </a:extLst>
        </xdr:cNvPr>
        <xdr:cNvCxnSpPr/>
      </xdr:nvCxnSpPr>
      <xdr:spPr>
        <a:xfrm flipV="1">
          <a:off x="18778220" y="18036159"/>
          <a:ext cx="73152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56642</xdr:rowOff>
    </xdr:from>
    <xdr:to>
      <xdr:col>107</xdr:col>
      <xdr:colOff>101600</xdr:colOff>
      <xdr:row>107</xdr:row>
      <xdr:rowOff>158242</xdr:rowOff>
    </xdr:to>
    <xdr:sp macro="" textlink="">
      <xdr:nvSpPr>
        <xdr:cNvPr id="737" name="楕円 736">
          <a:extLst>
            <a:ext uri="{FF2B5EF4-FFF2-40B4-BE49-F238E27FC236}">
              <a16:creationId xmlns:a16="http://schemas.microsoft.com/office/drawing/2014/main" id="{3247C584-D45A-495F-9121-6E6F722A5A17}"/>
            </a:ext>
          </a:extLst>
        </xdr:cNvPr>
        <xdr:cNvSpPr/>
      </xdr:nvSpPr>
      <xdr:spPr>
        <a:xfrm>
          <a:off x="17937480" y="179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104012</xdr:rowOff>
    </xdr:from>
    <xdr:to>
      <xdr:col>111</xdr:col>
      <xdr:colOff>177800</xdr:colOff>
      <xdr:row>107</xdr:row>
      <xdr:rowOff>107442</xdr:rowOff>
    </xdr:to>
    <xdr:cxnSp macro="">
      <xdr:nvCxnSpPr>
        <xdr:cNvPr id="738" name="直線コネクタ 737">
          <a:extLst>
            <a:ext uri="{FF2B5EF4-FFF2-40B4-BE49-F238E27FC236}">
              <a16:creationId xmlns:a16="http://schemas.microsoft.com/office/drawing/2014/main" id="{97C033E3-9246-4D40-9BAE-C2405099A748}"/>
            </a:ext>
          </a:extLst>
        </xdr:cNvPr>
        <xdr:cNvCxnSpPr/>
      </xdr:nvCxnSpPr>
      <xdr:spPr>
        <a:xfrm flipV="1">
          <a:off x="17988280" y="18041492"/>
          <a:ext cx="78994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739" name="n_1aveValue【公民館】&#10;一人当たり面積">
          <a:extLst>
            <a:ext uri="{FF2B5EF4-FFF2-40B4-BE49-F238E27FC236}">
              <a16:creationId xmlns:a16="http://schemas.microsoft.com/office/drawing/2014/main" id="{13753E06-0D96-44FB-8995-75D9792290C9}"/>
            </a:ext>
          </a:extLst>
        </xdr:cNvPr>
        <xdr:cNvSpPr txBox="1"/>
      </xdr:nvSpPr>
      <xdr:spPr>
        <a:xfrm>
          <a:off x="18561127" y="177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740" name="n_2aveValue【公民館】&#10;一人当たり面積">
          <a:extLst>
            <a:ext uri="{FF2B5EF4-FFF2-40B4-BE49-F238E27FC236}">
              <a16:creationId xmlns:a16="http://schemas.microsoft.com/office/drawing/2014/main" id="{E982CEF9-CA96-4C04-95D6-71CA79CFF670}"/>
            </a:ext>
          </a:extLst>
        </xdr:cNvPr>
        <xdr:cNvSpPr txBox="1"/>
      </xdr:nvSpPr>
      <xdr:spPr>
        <a:xfrm>
          <a:off x="1777626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741" name="n_3aveValue【公民館】&#10;一人当たり面積">
          <a:extLst>
            <a:ext uri="{FF2B5EF4-FFF2-40B4-BE49-F238E27FC236}">
              <a16:creationId xmlns:a16="http://schemas.microsoft.com/office/drawing/2014/main" id="{A579BEF6-AB3B-46A3-B83A-2FBFF356E40E}"/>
            </a:ext>
          </a:extLst>
        </xdr:cNvPr>
        <xdr:cNvSpPr txBox="1"/>
      </xdr:nvSpPr>
      <xdr:spPr>
        <a:xfrm>
          <a:off x="1700156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145939</xdr:rowOff>
    </xdr:from>
    <xdr:ext cx="469744" cy="259045"/>
    <xdr:sp macro="" textlink="">
      <xdr:nvSpPr>
        <xdr:cNvPr id="742" name="n_1mainValue【公民館】&#10;一人当たり面積">
          <a:extLst>
            <a:ext uri="{FF2B5EF4-FFF2-40B4-BE49-F238E27FC236}">
              <a16:creationId xmlns:a16="http://schemas.microsoft.com/office/drawing/2014/main" id="{2632EED8-D54E-4562-AC71-4FB474D63A3B}"/>
            </a:ext>
          </a:extLst>
        </xdr:cNvPr>
        <xdr:cNvSpPr txBox="1"/>
      </xdr:nvSpPr>
      <xdr:spPr>
        <a:xfrm>
          <a:off x="18561127" y="1808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149369</xdr:rowOff>
    </xdr:from>
    <xdr:ext cx="469744" cy="259045"/>
    <xdr:sp macro="" textlink="">
      <xdr:nvSpPr>
        <xdr:cNvPr id="743" name="n_2mainValue【公民館】&#10;一人当たり面積">
          <a:extLst>
            <a:ext uri="{FF2B5EF4-FFF2-40B4-BE49-F238E27FC236}">
              <a16:creationId xmlns:a16="http://schemas.microsoft.com/office/drawing/2014/main" id="{2ABFEAE3-C7F0-4868-BC46-6EC682A82C21}"/>
            </a:ext>
          </a:extLst>
        </xdr:cNvPr>
        <xdr:cNvSpPr txBox="1"/>
      </xdr:nvSpPr>
      <xdr:spPr>
        <a:xfrm>
          <a:off x="17776267" y="1808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D4626785-B37E-42E7-A03C-3F8351DABCD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B9700CF4-60C5-4D9A-B6DF-3E04C2876E1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10AEEE56-9F31-44A8-9DF0-D8589DA83D3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有形固定資産減価償却率が類似団体平均を上回っているのは</a:t>
          </a:r>
          <a:r>
            <a:rPr lang="ja-JP" altLang="en-US" sz="1100">
              <a:solidFill>
                <a:sysClr val="windowText" lastClr="000000"/>
              </a:solidFill>
              <a:effectLst/>
              <a:latin typeface="+mn-lt"/>
              <a:ea typeface="+mn-ea"/>
              <a:cs typeface="+mn-cs"/>
            </a:rPr>
            <a:t>、学校施設を除いてすべての施設</a:t>
          </a:r>
          <a:r>
            <a:rPr lang="ja-JP" altLang="ja-JP" sz="1100">
              <a:solidFill>
                <a:sysClr val="windowText" lastClr="000000"/>
              </a:solidFill>
              <a:effectLst/>
              <a:latin typeface="+mn-lt"/>
              <a:ea typeface="+mn-ea"/>
              <a:cs typeface="+mn-cs"/>
            </a:rPr>
            <a:t>となっている。特に公営住宅については古いものでは建設から３０年以上が経過し、大規模改修を実施していない住宅が多くなっている影響で、</a:t>
          </a:r>
          <a:r>
            <a:rPr lang="en-US" altLang="ja-JP" sz="1100">
              <a:solidFill>
                <a:sysClr val="windowText" lastClr="000000"/>
              </a:solidFill>
              <a:effectLst/>
              <a:latin typeface="+mn-lt"/>
              <a:ea typeface="+mn-ea"/>
              <a:cs typeface="+mn-cs"/>
            </a:rPr>
            <a:t>93.9</a:t>
          </a:r>
          <a:r>
            <a:rPr lang="ja-JP" altLang="en-US" sz="1100">
              <a:solidFill>
                <a:sysClr val="windowText" lastClr="000000"/>
              </a:solidFill>
              <a:effectLst/>
              <a:latin typeface="+mn-lt"/>
              <a:ea typeface="+mn-ea"/>
              <a:cs typeface="+mn-cs"/>
            </a:rPr>
            <a:t>％と</a:t>
          </a:r>
          <a:r>
            <a:rPr lang="ja-JP" altLang="ja-JP" sz="1100">
              <a:solidFill>
                <a:sysClr val="windowText" lastClr="000000"/>
              </a:solidFill>
              <a:effectLst/>
              <a:latin typeface="+mn-lt"/>
              <a:ea typeface="+mn-ea"/>
              <a:cs typeface="+mn-cs"/>
            </a:rPr>
            <a:t>類似団体内でもかなり高い比率となっている。道路については全体的な償却率は高いものの、長寿命化の観点から路面の損傷具合や利用状況を踏まえ、計画的に維持補修している。児童館については建設から３５年以上が経過しているが、現在建て替えの予定もないことから、引き続き長寿命化の観点から必要な改修を実施していく。</a:t>
          </a:r>
          <a:r>
            <a:rPr lang="ja-JP" altLang="en-US" sz="1100">
              <a:solidFill>
                <a:sysClr val="windowText" lastClr="000000"/>
              </a:solidFill>
              <a:effectLst/>
              <a:latin typeface="+mn-lt"/>
              <a:ea typeface="+mn-ea"/>
              <a:cs typeface="+mn-cs"/>
            </a:rPr>
            <a:t>公民館</a:t>
          </a:r>
          <a:r>
            <a:rPr lang="ja-JP" altLang="ja-JP" sz="1100">
              <a:solidFill>
                <a:sysClr val="windowText" lastClr="000000"/>
              </a:solidFill>
              <a:effectLst/>
              <a:latin typeface="+mn-lt"/>
              <a:ea typeface="+mn-ea"/>
              <a:cs typeface="+mn-cs"/>
            </a:rPr>
            <a:t>については償却率</a:t>
          </a:r>
          <a:r>
            <a:rPr lang="ja-JP" altLang="en-US" sz="1100">
              <a:solidFill>
                <a:sysClr val="windowText" lastClr="000000"/>
              </a:solidFill>
              <a:effectLst/>
              <a:latin typeface="+mn-lt"/>
              <a:ea typeface="+mn-ea"/>
              <a:cs typeface="+mn-cs"/>
            </a:rPr>
            <a:t>が年々増加しており</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今年度は</a:t>
          </a:r>
          <a:r>
            <a:rPr lang="ja-JP" altLang="ja-JP" sz="1100">
              <a:solidFill>
                <a:sysClr val="windowText" lastClr="000000"/>
              </a:solidFill>
              <a:effectLst/>
              <a:latin typeface="+mn-lt"/>
              <a:ea typeface="+mn-ea"/>
              <a:cs typeface="+mn-cs"/>
            </a:rPr>
            <a:t>類似団体平均</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上回る結果となった。今後も長寿命化の観点から必要な改修を実施していく。</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他の施設については、今後インフラ長寿命化計画のほか個別施設計画を策定し長寿命化を図るとともに維持管理経費の削減に努めていく。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F670760-EB02-4963-98B5-FF614F78794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E91F58-74F2-465B-A101-26998C9CDEB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D9A5C0-5FAB-4B3D-81F4-2207849949B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4EC55D-835E-4CA4-AA0E-E27C180B211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C7738B-9AC0-4F02-A839-E66865CAC0D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EB954D-3E98-4FBC-B0E6-0CCD1865F49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7B969D-6565-4315-900B-70BB103DF49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155DAB-AA41-40B9-BA7A-88362D37259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98B36E-B6EF-4C61-A1EB-9C9A2A0578F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AAF07D-71C8-440C-9CEC-FF84BA83E3E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4,761
4,756
47.95
3,322,304
3,133,341
178,457
2,213,740
2,807,666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4D32BA-EE59-44FE-B65E-D08CE3687A4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5D6DBD-2E6A-403E-80E3-42C0A4F34B8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111938-159C-4B1B-A4DC-1A558A3953B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69A224-F7DA-4559-96ED-DAE863AF25B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D2F08C-021B-4FE8-B2D5-45D24F0CD1F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DB366EB-D6C8-4587-B1DD-975FDE38BA3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EDE3AD-1873-4FCC-8D6E-2ECDA04CF1D1}"/>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9A665C-FD5E-4D7E-93EA-33229628686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A06039-3551-4F00-B7F4-1CF06E0D897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95AE64-CBC1-4491-A07A-B77DBBC56C8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4B1839-3AC7-4CD0-8B5D-262872B395D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AF6DCD-B75E-499E-A11A-AF0EE0BE9D8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9B81D9-40E1-4115-A477-BB73FDA2E38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386240-3C58-494A-ABE8-E1756719847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40138B-2054-47D0-AEFD-36161DF39EA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E040F2-DBB3-484F-9636-EE9991F0F31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0D4CE5-8762-4918-8C9D-8686C703E30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13C903-98BE-4EC3-AC42-2E65E314F73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41579A-3353-4883-B291-2DE7DB5C1A5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A4EDB46-BDFC-472C-B5D9-9803B44C271C}"/>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DAC1601-3012-4965-8E62-69D336D1975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DE12890-F212-429B-B817-90847A75606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DEFEC1E-8177-405C-A062-15C5C7B4E55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571A7CB-766D-4445-9828-2BEADED4BC8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67E947F-1730-4EA4-80DB-5CE9CA8DF4BD}"/>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E9AD63D-44AC-4513-8964-01BB69CEC3D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F6A53A8-AE0B-4EC8-904B-25358B11449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6E58B0F-E45B-4B2F-A5A9-6196AADBB02D}"/>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2AA49EC-CE12-4CD5-9A86-22A9050449A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FC3263D-D7AE-4552-8E01-DE8E6E0498D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021EC7D-45D5-4B1C-8DB0-3BF9CCD0AD6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2F4948F-F1F9-4042-BFA3-CF5D8BF367A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4CB8A491-FE06-4618-86FF-3157431015E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68B280A2-7DD5-48C9-86C3-281F43A4177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5903962-45C7-49B1-9120-CE3D76CD1F2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A8F178D0-6F4F-4EF3-81AE-F66F7D0CB07B}"/>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2448ED98-7046-4400-94B5-5BC11ED56BB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4F1BFC37-72B5-4FF0-9917-C33FCFCA7C0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2F2FFAA-EF9F-42B5-A206-DF1023E0853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EAEB2536-0416-47C0-BA05-19BA92602C3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502CE666-C129-487D-831B-3E53F612F96E}"/>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BC489C9-E0C6-4193-8E71-C0F9C951BC9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A4BA4DB-8082-4F7C-BF54-0FF92130030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6C85553-4069-4A84-9A71-D53D2807C76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3FA8450-A91A-403C-B181-576C256604F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B567403-6CC0-4324-BE97-D9728099C0E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CD931CE3-F98C-4067-84BE-6B0FCC838341}"/>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F8AB3504-E5FA-4A75-9066-24BFA0D35EEC}"/>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DFBA9742-3B58-4719-9A62-B9CF8818128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BD59289B-317B-489E-9F21-B34603B2BF53}"/>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E495D903-8F5F-43CD-812C-61F7D39DDE01}"/>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C35A1130-1CB2-428E-95ED-44FC829267B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FC3DB4D7-379B-449F-A5D5-F5D6ED2FCCE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DEA6F8D8-71A8-4820-B69C-09331E48A988}"/>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E2FEC22F-4FD0-45CF-95CE-9D650B09B0E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396F414F-1C57-43DC-959F-CA523E26C0F9}"/>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53205BB7-9B62-4E23-8CE0-E91185B3DE9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875CEA68-43B6-43B5-8CCC-5C21924EF36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4933BD6-4A93-4334-AD62-FB4FDC7BC6C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8D1F75E8-F3BF-4A97-9864-4D4F8DE59EE5}"/>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CB2B5EA-4E2A-46C6-8269-208BC334F1C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id="{EBC2F0D0-AAA9-4E1F-B023-50E41BD647F8}"/>
            </a:ext>
          </a:extLst>
        </xdr:cNvPr>
        <xdr:cNvCxnSpPr/>
      </xdr:nvCxnSpPr>
      <xdr:spPr>
        <a:xfrm flipV="1">
          <a:off x="4086225" y="926102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D587E44A-147F-46BB-A20F-46D91CAD2AB5}"/>
            </a:ext>
          </a:extLst>
        </xdr:cNvPr>
        <xdr:cNvSpPr txBox="1"/>
      </xdr:nvSpPr>
      <xdr:spPr>
        <a:xfrm>
          <a:off x="4124960" y="10791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id="{541FA8B2-A093-41E9-956B-2CCAEFF37BD2}"/>
            </a:ext>
          </a:extLst>
        </xdr:cNvPr>
        <xdr:cNvCxnSpPr/>
      </xdr:nvCxnSpPr>
      <xdr:spPr>
        <a:xfrm>
          <a:off x="4020820" y="10787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56E292A0-316B-466C-9606-08B41C103DDC}"/>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459B860C-CB61-4B5A-A010-818519E9D21D}"/>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F64A14F-6C6A-45EF-9DE9-7FD5A4FAE48B}"/>
            </a:ext>
          </a:extLst>
        </xdr:cNvPr>
        <xdr:cNvSpPr txBox="1"/>
      </xdr:nvSpPr>
      <xdr:spPr>
        <a:xfrm>
          <a:off x="4124960" y="951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id="{642CE93E-7EC8-4FC9-B972-AEC87E35F4B5}"/>
            </a:ext>
          </a:extLst>
        </xdr:cNvPr>
        <xdr:cNvSpPr/>
      </xdr:nvSpPr>
      <xdr:spPr>
        <a:xfrm>
          <a:off x="4036060" y="9661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id="{8D322AE8-04C9-49F9-B673-72428DE061FF}"/>
            </a:ext>
          </a:extLst>
        </xdr:cNvPr>
        <xdr:cNvSpPr/>
      </xdr:nvSpPr>
      <xdr:spPr>
        <a:xfrm>
          <a:off x="3312160" y="9654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a:extLst>
            <a:ext uri="{FF2B5EF4-FFF2-40B4-BE49-F238E27FC236}">
              <a16:creationId xmlns:a16="http://schemas.microsoft.com/office/drawing/2014/main" id="{E481EFAC-D733-44D7-B474-6BBB01AB3BAC}"/>
            </a:ext>
          </a:extLst>
        </xdr:cNvPr>
        <xdr:cNvSpPr txBox="1"/>
      </xdr:nvSpPr>
      <xdr:spPr>
        <a:xfrm>
          <a:off x="3170564" y="943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id="{CB780290-E793-4538-B4C7-EB7F4D8C46E1}"/>
            </a:ext>
          </a:extLst>
        </xdr:cNvPr>
        <xdr:cNvSpPr/>
      </xdr:nvSpPr>
      <xdr:spPr>
        <a:xfrm>
          <a:off x="2514600" y="9707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a:extLst>
            <a:ext uri="{FF2B5EF4-FFF2-40B4-BE49-F238E27FC236}">
              <a16:creationId xmlns:a16="http://schemas.microsoft.com/office/drawing/2014/main" id="{930EE2BC-85BE-40BD-A861-57D6CAE940EE}"/>
            </a:ext>
          </a:extLst>
        </xdr:cNvPr>
        <xdr:cNvSpPr txBox="1"/>
      </xdr:nvSpPr>
      <xdr:spPr>
        <a:xfrm>
          <a:off x="2385704" y="948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a:extLst>
            <a:ext uri="{FF2B5EF4-FFF2-40B4-BE49-F238E27FC236}">
              <a16:creationId xmlns:a16="http://schemas.microsoft.com/office/drawing/2014/main" id="{0AC59C8E-E066-4A36-A04E-9A56B73AF611}"/>
            </a:ext>
          </a:extLst>
        </xdr:cNvPr>
        <xdr:cNvSpPr/>
      </xdr:nvSpPr>
      <xdr:spPr>
        <a:xfrm>
          <a:off x="1739900" y="9807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85" name="n_3aveValue【体育館・プール】&#10;有形固定資産減価償却率">
          <a:extLst>
            <a:ext uri="{FF2B5EF4-FFF2-40B4-BE49-F238E27FC236}">
              <a16:creationId xmlns:a16="http://schemas.microsoft.com/office/drawing/2014/main" id="{16CDB798-81FD-4FB9-BC03-0950EEE0E5E8}"/>
            </a:ext>
          </a:extLst>
        </xdr:cNvPr>
        <xdr:cNvSpPr txBox="1"/>
      </xdr:nvSpPr>
      <xdr:spPr>
        <a:xfrm>
          <a:off x="161100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BCB0F2E-3036-4667-A5F4-F1E645CE079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FC704FE-2014-4640-B350-AE83AE1D1DB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A27C7D7-1CB1-4BF2-AC7E-9EE2B0D595F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CB347EA-3B4E-4861-80E8-43834917FD5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B2D8C619-49E6-48B5-8A8B-BDAEB7A7D49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89626</xdr:rowOff>
    </xdr:from>
    <xdr:to>
      <xdr:col>24</xdr:col>
      <xdr:colOff>114300</xdr:colOff>
      <xdr:row>59</xdr:row>
      <xdr:rowOff>19776</xdr:rowOff>
    </xdr:to>
    <xdr:sp macro="" textlink="">
      <xdr:nvSpPr>
        <xdr:cNvPr id="91" name="楕円 90">
          <a:extLst>
            <a:ext uri="{FF2B5EF4-FFF2-40B4-BE49-F238E27FC236}">
              <a16:creationId xmlns:a16="http://schemas.microsoft.com/office/drawing/2014/main" id="{92B61AB5-7919-44E4-8F40-A65BAC2BF243}"/>
            </a:ext>
          </a:extLst>
        </xdr:cNvPr>
        <xdr:cNvSpPr/>
      </xdr:nvSpPr>
      <xdr:spPr>
        <a:xfrm>
          <a:off x="4036060" y="9812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68053</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F330A062-6813-4CEC-8053-0F3850B0EAB5}"/>
            </a:ext>
          </a:extLst>
        </xdr:cNvPr>
        <xdr:cNvSpPr txBox="1"/>
      </xdr:nvSpPr>
      <xdr:spPr>
        <a:xfrm>
          <a:off x="4124960" y="979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133713</xdr:rowOff>
    </xdr:from>
    <xdr:to>
      <xdr:col>20</xdr:col>
      <xdr:colOff>38100</xdr:colOff>
      <xdr:row>59</xdr:row>
      <xdr:rowOff>63863</xdr:rowOff>
    </xdr:to>
    <xdr:sp macro="" textlink="">
      <xdr:nvSpPr>
        <xdr:cNvPr id="93" name="楕円 92">
          <a:extLst>
            <a:ext uri="{FF2B5EF4-FFF2-40B4-BE49-F238E27FC236}">
              <a16:creationId xmlns:a16="http://schemas.microsoft.com/office/drawing/2014/main" id="{DB6E4BB7-60CB-4237-964F-B1808E70C101}"/>
            </a:ext>
          </a:extLst>
        </xdr:cNvPr>
        <xdr:cNvSpPr/>
      </xdr:nvSpPr>
      <xdr:spPr>
        <a:xfrm>
          <a:off x="3312160" y="98568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140426</xdr:rowOff>
    </xdr:from>
    <xdr:to>
      <xdr:col>24</xdr:col>
      <xdr:colOff>63500</xdr:colOff>
      <xdr:row>59</xdr:row>
      <xdr:rowOff>13063</xdr:rowOff>
    </xdr:to>
    <xdr:cxnSp macro="">
      <xdr:nvCxnSpPr>
        <xdr:cNvPr id="94" name="直線コネクタ 93">
          <a:extLst>
            <a:ext uri="{FF2B5EF4-FFF2-40B4-BE49-F238E27FC236}">
              <a16:creationId xmlns:a16="http://schemas.microsoft.com/office/drawing/2014/main" id="{6968F131-C505-4CE0-9F1D-0167556F2530}"/>
            </a:ext>
          </a:extLst>
        </xdr:cNvPr>
        <xdr:cNvCxnSpPr/>
      </xdr:nvCxnSpPr>
      <xdr:spPr>
        <a:xfrm flipV="1">
          <a:off x="3355340" y="9863546"/>
          <a:ext cx="7315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95" name="楕円 94">
          <a:extLst>
            <a:ext uri="{FF2B5EF4-FFF2-40B4-BE49-F238E27FC236}">
              <a16:creationId xmlns:a16="http://schemas.microsoft.com/office/drawing/2014/main" id="{1BEB5F84-E8AB-4026-9689-0F732BBF67E7}"/>
            </a:ext>
          </a:extLst>
        </xdr:cNvPr>
        <xdr:cNvSpPr/>
      </xdr:nvSpPr>
      <xdr:spPr>
        <a:xfrm>
          <a:off x="2514600" y="9894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13063</xdr:rowOff>
    </xdr:from>
    <xdr:to>
      <xdr:col>19</xdr:col>
      <xdr:colOff>177800</xdr:colOff>
      <xdr:row>59</xdr:row>
      <xdr:rowOff>50619</xdr:rowOff>
    </xdr:to>
    <xdr:cxnSp macro="">
      <xdr:nvCxnSpPr>
        <xdr:cNvPr id="96" name="直線コネクタ 95">
          <a:extLst>
            <a:ext uri="{FF2B5EF4-FFF2-40B4-BE49-F238E27FC236}">
              <a16:creationId xmlns:a16="http://schemas.microsoft.com/office/drawing/2014/main" id="{5EC38ED8-7B75-48D7-9563-4258D9180EAE}"/>
            </a:ext>
          </a:extLst>
        </xdr:cNvPr>
        <xdr:cNvCxnSpPr/>
      </xdr:nvCxnSpPr>
      <xdr:spPr>
        <a:xfrm flipV="1">
          <a:off x="2565400" y="9903823"/>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97" name="n_1mainValue【体育館・プール】&#10;有形固定資産減価償却率">
          <a:extLst>
            <a:ext uri="{FF2B5EF4-FFF2-40B4-BE49-F238E27FC236}">
              <a16:creationId xmlns:a16="http://schemas.microsoft.com/office/drawing/2014/main" id="{C415BDF4-8F2A-41A1-A7F0-36771DFA82AF}"/>
            </a:ext>
          </a:extLst>
        </xdr:cNvPr>
        <xdr:cNvSpPr txBox="1"/>
      </xdr:nvSpPr>
      <xdr:spPr>
        <a:xfrm>
          <a:off x="3170564" y="994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92546</xdr:rowOff>
    </xdr:from>
    <xdr:ext cx="405111" cy="259045"/>
    <xdr:sp macro="" textlink="">
      <xdr:nvSpPr>
        <xdr:cNvPr id="98" name="n_2mainValue【体育館・プール】&#10;有形固定資産減価償却率">
          <a:extLst>
            <a:ext uri="{FF2B5EF4-FFF2-40B4-BE49-F238E27FC236}">
              <a16:creationId xmlns:a16="http://schemas.microsoft.com/office/drawing/2014/main" id="{A1DFCB67-2E50-482B-9261-AFF61FA2FBC2}"/>
            </a:ext>
          </a:extLst>
        </xdr:cNvPr>
        <xdr:cNvSpPr txBox="1"/>
      </xdr:nvSpPr>
      <xdr:spPr>
        <a:xfrm>
          <a:off x="2385704" y="998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3EEA9C47-342C-40DD-9004-D0BA6E622C8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811FB767-220F-47F3-8993-27829365466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5E30AE34-93F4-4173-A7B3-08E0B4533F7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D57A7ED2-46D7-4E74-AF6C-9FFBCF7E239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AB30FA95-447D-4CD2-8ECA-6C8A6DB9BD7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C87DC4DF-C9E8-4704-96FB-F7B4B344647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8A0FB12E-90C0-4A58-AC0C-74CE3D29202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4DE0B01D-D786-449F-A9D2-19CB3925026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E08F5C42-44EF-4999-A477-FD5A369C291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248D1D7E-BE3B-4DAE-8728-B36E4B37619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D33A5549-7587-4F69-94F8-05D495D8DB3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65E54541-BFFD-4ABD-9D61-29C57A668471}"/>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83459234-47B8-426A-8900-70258060017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0B180B9E-F939-48AB-97A1-6904A65092AA}"/>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7BC90556-116F-427A-B2E2-FE302A5AE246}"/>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724949EC-4C0B-4A9D-B892-ED8C8778D8C4}"/>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2FB572FB-9EFF-4063-A272-3D26441774F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21933FCF-DA77-4F25-AFFA-CAB2EFF48728}"/>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9543FE7B-4AD9-4E32-9EF1-BEB7FE9D818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103B2C2F-D5F6-48EE-A9E7-B7C5A2B0A027}"/>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31A66752-3FBB-47F8-9EB4-7FE9C87F37F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4A99C5AC-E793-41CB-A6B7-A34A1F13F79D}"/>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428F14F9-18B6-4BB0-B460-3A0C7CFA35B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2" name="直線コネクタ 121">
          <a:extLst>
            <a:ext uri="{FF2B5EF4-FFF2-40B4-BE49-F238E27FC236}">
              <a16:creationId xmlns:a16="http://schemas.microsoft.com/office/drawing/2014/main" id="{DB77D8BE-5FEF-4CA4-AD3E-1BA27D207C9D}"/>
            </a:ext>
          </a:extLst>
        </xdr:cNvPr>
        <xdr:cNvCxnSpPr/>
      </xdr:nvCxnSpPr>
      <xdr:spPr>
        <a:xfrm flipV="1">
          <a:off x="9219565" y="9421368"/>
          <a:ext cx="0" cy="136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3" name="【体育館・プール】&#10;一人当たり面積最小値テキスト">
          <a:extLst>
            <a:ext uri="{FF2B5EF4-FFF2-40B4-BE49-F238E27FC236}">
              <a16:creationId xmlns:a16="http://schemas.microsoft.com/office/drawing/2014/main" id="{BB61DC7F-36BF-4E01-B58D-07F78CB6478B}"/>
            </a:ext>
          </a:extLst>
        </xdr:cNvPr>
        <xdr:cNvSpPr txBox="1"/>
      </xdr:nvSpPr>
      <xdr:spPr>
        <a:xfrm>
          <a:off x="9258300" y="107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4" name="直線コネクタ 123">
          <a:extLst>
            <a:ext uri="{FF2B5EF4-FFF2-40B4-BE49-F238E27FC236}">
              <a16:creationId xmlns:a16="http://schemas.microsoft.com/office/drawing/2014/main" id="{E3AF4D02-B244-449A-90F2-1635D46E9E40}"/>
            </a:ext>
          </a:extLst>
        </xdr:cNvPr>
        <xdr:cNvCxnSpPr/>
      </xdr:nvCxnSpPr>
      <xdr:spPr>
        <a:xfrm>
          <a:off x="9154160" y="10788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5" name="【体育館・プール】&#10;一人当たり面積最大値テキスト">
          <a:extLst>
            <a:ext uri="{FF2B5EF4-FFF2-40B4-BE49-F238E27FC236}">
              <a16:creationId xmlns:a16="http://schemas.microsoft.com/office/drawing/2014/main" id="{25BCF998-91A8-4993-9D17-D7E1614E5143}"/>
            </a:ext>
          </a:extLst>
        </xdr:cNvPr>
        <xdr:cNvSpPr txBox="1"/>
      </xdr:nvSpPr>
      <xdr:spPr>
        <a:xfrm>
          <a:off x="9258300" y="920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6" name="直線コネクタ 125">
          <a:extLst>
            <a:ext uri="{FF2B5EF4-FFF2-40B4-BE49-F238E27FC236}">
              <a16:creationId xmlns:a16="http://schemas.microsoft.com/office/drawing/2014/main" id="{B3587520-72DE-4A7C-A011-64A91F21352B}"/>
            </a:ext>
          </a:extLst>
        </xdr:cNvPr>
        <xdr:cNvCxnSpPr/>
      </xdr:nvCxnSpPr>
      <xdr:spPr>
        <a:xfrm>
          <a:off x="9154160" y="9421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127" name="【体育館・プール】&#10;一人当たり面積平均値テキスト">
          <a:extLst>
            <a:ext uri="{FF2B5EF4-FFF2-40B4-BE49-F238E27FC236}">
              <a16:creationId xmlns:a16="http://schemas.microsoft.com/office/drawing/2014/main" id="{76794F8F-65BD-4C99-AC2A-9EF5DB543815}"/>
            </a:ext>
          </a:extLst>
        </xdr:cNvPr>
        <xdr:cNvSpPr txBox="1"/>
      </xdr:nvSpPr>
      <xdr:spPr>
        <a:xfrm>
          <a:off x="92583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8" name="フローチャート: 判断 127">
          <a:extLst>
            <a:ext uri="{FF2B5EF4-FFF2-40B4-BE49-F238E27FC236}">
              <a16:creationId xmlns:a16="http://schemas.microsoft.com/office/drawing/2014/main" id="{9D3BC0AF-0337-4301-881A-2809A7EB86B8}"/>
            </a:ext>
          </a:extLst>
        </xdr:cNvPr>
        <xdr:cNvSpPr/>
      </xdr:nvSpPr>
      <xdr:spPr>
        <a:xfrm>
          <a:off x="9192260" y="10388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9" name="フローチャート: 判断 128">
          <a:extLst>
            <a:ext uri="{FF2B5EF4-FFF2-40B4-BE49-F238E27FC236}">
              <a16:creationId xmlns:a16="http://schemas.microsoft.com/office/drawing/2014/main" id="{9C02CA93-5276-40C1-866D-8D73AB578C78}"/>
            </a:ext>
          </a:extLst>
        </xdr:cNvPr>
        <xdr:cNvSpPr/>
      </xdr:nvSpPr>
      <xdr:spPr>
        <a:xfrm>
          <a:off x="844550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30" name="n_1aveValue【体育館・プール】&#10;一人当たり面積">
          <a:extLst>
            <a:ext uri="{FF2B5EF4-FFF2-40B4-BE49-F238E27FC236}">
              <a16:creationId xmlns:a16="http://schemas.microsoft.com/office/drawing/2014/main" id="{FDFFD154-AB74-41E6-B155-B4708D31B0F2}"/>
            </a:ext>
          </a:extLst>
        </xdr:cNvPr>
        <xdr:cNvSpPr txBox="1"/>
      </xdr:nvSpPr>
      <xdr:spPr>
        <a:xfrm>
          <a:off x="827158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1" name="フローチャート: 判断 130">
          <a:extLst>
            <a:ext uri="{FF2B5EF4-FFF2-40B4-BE49-F238E27FC236}">
              <a16:creationId xmlns:a16="http://schemas.microsoft.com/office/drawing/2014/main" id="{D1FFC46D-3B27-43CA-A750-227175C1CE9C}"/>
            </a:ext>
          </a:extLst>
        </xdr:cNvPr>
        <xdr:cNvSpPr/>
      </xdr:nvSpPr>
      <xdr:spPr>
        <a:xfrm>
          <a:off x="7670800" y="10409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32" name="n_2aveValue【体育館・プール】&#10;一人当たり面積">
          <a:extLst>
            <a:ext uri="{FF2B5EF4-FFF2-40B4-BE49-F238E27FC236}">
              <a16:creationId xmlns:a16="http://schemas.microsoft.com/office/drawing/2014/main" id="{B1DEC931-2A86-41FA-8DA4-908EE1070D6E}"/>
            </a:ext>
          </a:extLst>
        </xdr:cNvPr>
        <xdr:cNvSpPr txBox="1"/>
      </xdr:nvSpPr>
      <xdr:spPr>
        <a:xfrm>
          <a:off x="750958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3" name="フローチャート: 判断 132">
          <a:extLst>
            <a:ext uri="{FF2B5EF4-FFF2-40B4-BE49-F238E27FC236}">
              <a16:creationId xmlns:a16="http://schemas.microsoft.com/office/drawing/2014/main" id="{D2432C24-C92F-4D85-8F3B-1A35FC6E5185}"/>
            </a:ext>
          </a:extLst>
        </xdr:cNvPr>
        <xdr:cNvSpPr/>
      </xdr:nvSpPr>
      <xdr:spPr>
        <a:xfrm>
          <a:off x="6873240" y="10348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4" name="n_3aveValue【体育館・プール】&#10;一人当たり面積">
          <a:extLst>
            <a:ext uri="{FF2B5EF4-FFF2-40B4-BE49-F238E27FC236}">
              <a16:creationId xmlns:a16="http://schemas.microsoft.com/office/drawing/2014/main" id="{ECB7DDE8-92F1-4174-89B4-83A34739F34D}"/>
            </a:ext>
          </a:extLst>
        </xdr:cNvPr>
        <xdr:cNvSpPr txBox="1"/>
      </xdr:nvSpPr>
      <xdr:spPr>
        <a:xfrm>
          <a:off x="6712027" y="1012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E4D3A37B-58CA-42A8-9FA5-C1365AB222D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8988D1E1-7954-459E-86E1-70F9DA7E338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50BA02C4-98C4-4193-AD0E-F840DBC168C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1DFBB4E-68FC-47E6-8DEE-234CF294570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54AB7AD7-C4CA-464C-BDC4-3CAD7999FE1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138557</xdr:rowOff>
    </xdr:from>
    <xdr:to>
      <xdr:col>55</xdr:col>
      <xdr:colOff>50800</xdr:colOff>
      <xdr:row>63</xdr:row>
      <xdr:rowOff>68707</xdr:rowOff>
    </xdr:to>
    <xdr:sp macro="" textlink="">
      <xdr:nvSpPr>
        <xdr:cNvPr id="140" name="楕円 139">
          <a:extLst>
            <a:ext uri="{FF2B5EF4-FFF2-40B4-BE49-F238E27FC236}">
              <a16:creationId xmlns:a16="http://schemas.microsoft.com/office/drawing/2014/main" id="{989F6185-FE61-4EF1-A93D-87687F3F7C6B}"/>
            </a:ext>
          </a:extLst>
        </xdr:cNvPr>
        <xdr:cNvSpPr/>
      </xdr:nvSpPr>
      <xdr:spPr>
        <a:xfrm>
          <a:off x="9192260" y="105322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116984</xdr:rowOff>
    </xdr:from>
    <xdr:ext cx="469744" cy="259045"/>
    <xdr:sp macro="" textlink="">
      <xdr:nvSpPr>
        <xdr:cNvPr id="141" name="【体育館・プール】&#10;一人当たり面積該当値テキスト">
          <a:extLst>
            <a:ext uri="{FF2B5EF4-FFF2-40B4-BE49-F238E27FC236}">
              <a16:creationId xmlns:a16="http://schemas.microsoft.com/office/drawing/2014/main" id="{AF66E81B-1308-4C91-B632-F25D8F183569}"/>
            </a:ext>
          </a:extLst>
        </xdr:cNvPr>
        <xdr:cNvSpPr txBox="1"/>
      </xdr:nvSpPr>
      <xdr:spPr>
        <a:xfrm>
          <a:off x="9258300" y="1051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143891</xdr:rowOff>
    </xdr:from>
    <xdr:to>
      <xdr:col>50</xdr:col>
      <xdr:colOff>165100</xdr:colOff>
      <xdr:row>63</xdr:row>
      <xdr:rowOff>74041</xdr:rowOff>
    </xdr:to>
    <xdr:sp macro="" textlink="">
      <xdr:nvSpPr>
        <xdr:cNvPr id="142" name="楕円 141">
          <a:extLst>
            <a:ext uri="{FF2B5EF4-FFF2-40B4-BE49-F238E27FC236}">
              <a16:creationId xmlns:a16="http://schemas.microsoft.com/office/drawing/2014/main" id="{8EA2B703-108C-4633-AD11-5984268757D5}"/>
            </a:ext>
          </a:extLst>
        </xdr:cNvPr>
        <xdr:cNvSpPr/>
      </xdr:nvSpPr>
      <xdr:spPr>
        <a:xfrm>
          <a:off x="8445500" y="10537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17907</xdr:rowOff>
    </xdr:from>
    <xdr:to>
      <xdr:col>55</xdr:col>
      <xdr:colOff>0</xdr:colOff>
      <xdr:row>63</xdr:row>
      <xdr:rowOff>23241</xdr:rowOff>
    </xdr:to>
    <xdr:cxnSp macro="">
      <xdr:nvCxnSpPr>
        <xdr:cNvPr id="143" name="直線コネクタ 142">
          <a:extLst>
            <a:ext uri="{FF2B5EF4-FFF2-40B4-BE49-F238E27FC236}">
              <a16:creationId xmlns:a16="http://schemas.microsoft.com/office/drawing/2014/main" id="{C4A94A0C-DBBA-47D7-96E2-DBDDB1DF1AE4}"/>
            </a:ext>
          </a:extLst>
        </xdr:cNvPr>
        <xdr:cNvCxnSpPr/>
      </xdr:nvCxnSpPr>
      <xdr:spPr>
        <a:xfrm flipV="1">
          <a:off x="8496300" y="10579227"/>
          <a:ext cx="7239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macro="" textlink="">
      <xdr:nvSpPr>
        <xdr:cNvPr id="144" name="楕円 143">
          <a:extLst>
            <a:ext uri="{FF2B5EF4-FFF2-40B4-BE49-F238E27FC236}">
              <a16:creationId xmlns:a16="http://schemas.microsoft.com/office/drawing/2014/main" id="{8E78735C-A430-4B6F-B523-A1699CC8B09F}"/>
            </a:ext>
          </a:extLst>
        </xdr:cNvPr>
        <xdr:cNvSpPr/>
      </xdr:nvSpPr>
      <xdr:spPr>
        <a:xfrm>
          <a:off x="7670800" y="1054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23241</xdr:rowOff>
    </xdr:from>
    <xdr:to>
      <xdr:col>50</xdr:col>
      <xdr:colOff>114300</xdr:colOff>
      <xdr:row>63</xdr:row>
      <xdr:rowOff>26670</xdr:rowOff>
    </xdr:to>
    <xdr:cxnSp macro="">
      <xdr:nvCxnSpPr>
        <xdr:cNvPr id="145" name="直線コネクタ 144">
          <a:extLst>
            <a:ext uri="{FF2B5EF4-FFF2-40B4-BE49-F238E27FC236}">
              <a16:creationId xmlns:a16="http://schemas.microsoft.com/office/drawing/2014/main" id="{4B3926F7-2FAC-4AA4-8D78-4468E340F7AE}"/>
            </a:ext>
          </a:extLst>
        </xdr:cNvPr>
        <xdr:cNvCxnSpPr/>
      </xdr:nvCxnSpPr>
      <xdr:spPr>
        <a:xfrm flipV="1">
          <a:off x="7713980" y="10584561"/>
          <a:ext cx="7823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65168</xdr:rowOff>
    </xdr:from>
    <xdr:ext cx="469744" cy="259045"/>
    <xdr:sp macro="" textlink="">
      <xdr:nvSpPr>
        <xdr:cNvPr id="146" name="n_1mainValue【体育館・プール】&#10;一人当たり面積">
          <a:extLst>
            <a:ext uri="{FF2B5EF4-FFF2-40B4-BE49-F238E27FC236}">
              <a16:creationId xmlns:a16="http://schemas.microsoft.com/office/drawing/2014/main" id="{8B878E4F-0934-4D71-A37C-FCB721ECD1E4}"/>
            </a:ext>
          </a:extLst>
        </xdr:cNvPr>
        <xdr:cNvSpPr txBox="1"/>
      </xdr:nvSpPr>
      <xdr:spPr>
        <a:xfrm>
          <a:off x="8271587" y="1062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68597</xdr:rowOff>
    </xdr:from>
    <xdr:ext cx="469744" cy="259045"/>
    <xdr:sp macro="" textlink="">
      <xdr:nvSpPr>
        <xdr:cNvPr id="147" name="n_2mainValue【体育館・プール】&#10;一人当たり面積">
          <a:extLst>
            <a:ext uri="{FF2B5EF4-FFF2-40B4-BE49-F238E27FC236}">
              <a16:creationId xmlns:a16="http://schemas.microsoft.com/office/drawing/2014/main" id="{D1B51312-042D-47AE-B6C4-AE1E03B492D4}"/>
            </a:ext>
          </a:extLst>
        </xdr:cNvPr>
        <xdr:cNvSpPr txBox="1"/>
      </xdr:nvSpPr>
      <xdr:spPr>
        <a:xfrm>
          <a:off x="750958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3C98F431-5D87-4A94-9B87-A739C2B9980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C1B31558-8CEC-48F0-B6AB-5C56DC3A05F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CCFC173D-03E1-43EA-90EF-0ABA5E78493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79D1E5ED-7F65-4827-9132-A3F73552748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C8352A44-E00B-4A68-96C3-A296F5B19899}"/>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376E940C-B697-4CD2-B052-647CFF600DD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DFCC89FF-9A0D-4461-AD44-7DB286D28AE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A72422B2-B89D-4FE6-AFE4-1000F87BF50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D2F64D94-99B1-4715-AECC-2B4B3A01D1E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D037C7AA-6910-45BB-8E33-272C836EA1B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a:extLst>
            <a:ext uri="{FF2B5EF4-FFF2-40B4-BE49-F238E27FC236}">
              <a16:creationId xmlns:a16="http://schemas.microsoft.com/office/drawing/2014/main" id="{A7B0A359-A069-4C06-8934-124BE62485E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a:extLst>
            <a:ext uri="{FF2B5EF4-FFF2-40B4-BE49-F238E27FC236}">
              <a16:creationId xmlns:a16="http://schemas.microsoft.com/office/drawing/2014/main" id="{DDC90813-D172-476F-B83F-A761B7A04DA5}"/>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a:extLst>
            <a:ext uri="{FF2B5EF4-FFF2-40B4-BE49-F238E27FC236}">
              <a16:creationId xmlns:a16="http://schemas.microsoft.com/office/drawing/2014/main" id="{C0B9EE9A-D8BB-4163-9260-C7972A17E982}"/>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a:extLst>
            <a:ext uri="{FF2B5EF4-FFF2-40B4-BE49-F238E27FC236}">
              <a16:creationId xmlns:a16="http://schemas.microsoft.com/office/drawing/2014/main" id="{459EE7F3-5A09-4523-9055-2AC7BB5AFBE3}"/>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a:extLst>
            <a:ext uri="{FF2B5EF4-FFF2-40B4-BE49-F238E27FC236}">
              <a16:creationId xmlns:a16="http://schemas.microsoft.com/office/drawing/2014/main" id="{9445D702-6EB6-4194-87F5-6B25E4B6B48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a:extLst>
            <a:ext uri="{FF2B5EF4-FFF2-40B4-BE49-F238E27FC236}">
              <a16:creationId xmlns:a16="http://schemas.microsoft.com/office/drawing/2014/main" id="{831415FA-8AC4-4E1E-86E7-525366BBE217}"/>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a:extLst>
            <a:ext uri="{FF2B5EF4-FFF2-40B4-BE49-F238E27FC236}">
              <a16:creationId xmlns:a16="http://schemas.microsoft.com/office/drawing/2014/main" id="{47904D4E-4E56-44D2-8AF1-2E6060D8AC5D}"/>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a:extLst>
            <a:ext uri="{FF2B5EF4-FFF2-40B4-BE49-F238E27FC236}">
              <a16:creationId xmlns:a16="http://schemas.microsoft.com/office/drawing/2014/main" id="{E45C7CA1-EDB7-4193-8AD6-CD993E1B9622}"/>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a:extLst>
            <a:ext uri="{FF2B5EF4-FFF2-40B4-BE49-F238E27FC236}">
              <a16:creationId xmlns:a16="http://schemas.microsoft.com/office/drawing/2014/main" id="{C20CC07F-BD6A-438C-99FA-F08424C6912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a:extLst>
            <a:ext uri="{FF2B5EF4-FFF2-40B4-BE49-F238E27FC236}">
              <a16:creationId xmlns:a16="http://schemas.microsoft.com/office/drawing/2014/main" id="{1AD61875-F6F0-4D6F-8109-A40E0660C22C}"/>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a:extLst>
            <a:ext uri="{FF2B5EF4-FFF2-40B4-BE49-F238E27FC236}">
              <a16:creationId xmlns:a16="http://schemas.microsoft.com/office/drawing/2014/main" id="{C4C333EB-F08E-47EB-9949-05A432C71AF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a:extLst>
            <a:ext uri="{FF2B5EF4-FFF2-40B4-BE49-F238E27FC236}">
              <a16:creationId xmlns:a16="http://schemas.microsoft.com/office/drawing/2014/main" id="{51932A2E-FDC2-4EAA-9F7D-C0A89D40984E}"/>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D34DB75E-A2BF-4F8A-AA88-E1444BD0A24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3E57256C-8DC0-479F-AECF-5941FE1E612A}"/>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860DADB9-BAE6-4ED8-BF5C-E12FA4BEDFD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3" name="直線コネクタ 172">
          <a:extLst>
            <a:ext uri="{FF2B5EF4-FFF2-40B4-BE49-F238E27FC236}">
              <a16:creationId xmlns:a16="http://schemas.microsoft.com/office/drawing/2014/main" id="{F73B731E-CB0F-42AF-AB42-8740262E961A}"/>
            </a:ext>
          </a:extLst>
        </xdr:cNvPr>
        <xdr:cNvCxnSpPr/>
      </xdr:nvCxnSpPr>
      <xdr:spPr>
        <a:xfrm flipV="1">
          <a:off x="4086225" y="1298720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4" name="【福祉施設】&#10;有形固定資産減価償却率最小値テキスト">
          <a:extLst>
            <a:ext uri="{FF2B5EF4-FFF2-40B4-BE49-F238E27FC236}">
              <a16:creationId xmlns:a16="http://schemas.microsoft.com/office/drawing/2014/main" id="{ED033FD4-C436-43D2-B824-BCFC19DE65BE}"/>
            </a:ext>
          </a:extLst>
        </xdr:cNvPr>
        <xdr:cNvSpPr txBox="1"/>
      </xdr:nvSpPr>
      <xdr:spPr>
        <a:xfrm>
          <a:off x="4124960" y="145536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5" name="直線コネクタ 174">
          <a:extLst>
            <a:ext uri="{FF2B5EF4-FFF2-40B4-BE49-F238E27FC236}">
              <a16:creationId xmlns:a16="http://schemas.microsoft.com/office/drawing/2014/main" id="{FB213218-7E05-4C98-AB12-829AC37A8CCD}"/>
            </a:ext>
          </a:extLst>
        </xdr:cNvPr>
        <xdr:cNvCxnSpPr/>
      </xdr:nvCxnSpPr>
      <xdr:spPr>
        <a:xfrm>
          <a:off x="4020820" y="1454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2F67AB1F-54D6-456D-93E2-E802888F5D9A}"/>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a:extLst>
            <a:ext uri="{FF2B5EF4-FFF2-40B4-BE49-F238E27FC236}">
              <a16:creationId xmlns:a16="http://schemas.microsoft.com/office/drawing/2014/main" id="{9FE59110-4761-4554-9A38-632ADC16B091}"/>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DA6D8B8C-EACF-41E5-9CC7-99B115D08D89}"/>
            </a:ext>
          </a:extLst>
        </xdr:cNvPr>
        <xdr:cNvSpPr txBox="1"/>
      </xdr:nvSpPr>
      <xdr:spPr>
        <a:xfrm>
          <a:off x="4124960" y="13579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79" name="フローチャート: 判断 178">
          <a:extLst>
            <a:ext uri="{FF2B5EF4-FFF2-40B4-BE49-F238E27FC236}">
              <a16:creationId xmlns:a16="http://schemas.microsoft.com/office/drawing/2014/main" id="{6FDCD19C-361C-42A9-9DBD-9764169AA73D}"/>
            </a:ext>
          </a:extLst>
        </xdr:cNvPr>
        <xdr:cNvSpPr/>
      </xdr:nvSpPr>
      <xdr:spPr>
        <a:xfrm>
          <a:off x="403606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0" name="フローチャート: 判断 179">
          <a:extLst>
            <a:ext uri="{FF2B5EF4-FFF2-40B4-BE49-F238E27FC236}">
              <a16:creationId xmlns:a16="http://schemas.microsoft.com/office/drawing/2014/main" id="{A0F887DC-65CD-4B97-B2D8-8BE06EC62E49}"/>
            </a:ext>
          </a:extLst>
        </xdr:cNvPr>
        <xdr:cNvSpPr/>
      </xdr:nvSpPr>
      <xdr:spPr>
        <a:xfrm>
          <a:off x="3312160" y="13746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181" name="n_1aveValue【福祉施設】&#10;有形固定資産減価償却率">
          <a:extLst>
            <a:ext uri="{FF2B5EF4-FFF2-40B4-BE49-F238E27FC236}">
              <a16:creationId xmlns:a16="http://schemas.microsoft.com/office/drawing/2014/main" id="{81C99632-4A21-45BC-894E-7EC1016C1345}"/>
            </a:ext>
          </a:extLst>
        </xdr:cNvPr>
        <xdr:cNvSpPr txBox="1"/>
      </xdr:nvSpPr>
      <xdr:spPr>
        <a:xfrm>
          <a:off x="3170564" y="1352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2" name="フローチャート: 判断 181">
          <a:extLst>
            <a:ext uri="{FF2B5EF4-FFF2-40B4-BE49-F238E27FC236}">
              <a16:creationId xmlns:a16="http://schemas.microsoft.com/office/drawing/2014/main" id="{B9C99115-E9D4-47AC-BEA0-70FBAA4481F1}"/>
            </a:ext>
          </a:extLst>
        </xdr:cNvPr>
        <xdr:cNvSpPr/>
      </xdr:nvSpPr>
      <xdr:spPr>
        <a:xfrm>
          <a:off x="2514600" y="13722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183" name="n_2aveValue【福祉施設】&#10;有形固定資産減価償却率">
          <a:extLst>
            <a:ext uri="{FF2B5EF4-FFF2-40B4-BE49-F238E27FC236}">
              <a16:creationId xmlns:a16="http://schemas.microsoft.com/office/drawing/2014/main" id="{7A054F1E-A8B2-4EA4-A5CC-A2C0916A1B6B}"/>
            </a:ext>
          </a:extLst>
        </xdr:cNvPr>
        <xdr:cNvSpPr txBox="1"/>
      </xdr:nvSpPr>
      <xdr:spPr>
        <a:xfrm>
          <a:off x="2385704" y="1350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84" name="フローチャート: 判断 183">
          <a:extLst>
            <a:ext uri="{FF2B5EF4-FFF2-40B4-BE49-F238E27FC236}">
              <a16:creationId xmlns:a16="http://schemas.microsoft.com/office/drawing/2014/main" id="{A2EA4A10-8C0A-446D-8CC4-C501DE91F5D8}"/>
            </a:ext>
          </a:extLst>
        </xdr:cNvPr>
        <xdr:cNvSpPr/>
      </xdr:nvSpPr>
      <xdr:spPr>
        <a:xfrm>
          <a:off x="173990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85" name="n_3aveValue【福祉施設】&#10;有形固定資産減価償却率">
          <a:extLst>
            <a:ext uri="{FF2B5EF4-FFF2-40B4-BE49-F238E27FC236}">
              <a16:creationId xmlns:a16="http://schemas.microsoft.com/office/drawing/2014/main" id="{3E812984-E507-4545-B5A9-6F92AEFD7429}"/>
            </a:ext>
          </a:extLst>
        </xdr:cNvPr>
        <xdr:cNvSpPr txBox="1"/>
      </xdr:nvSpPr>
      <xdr:spPr>
        <a:xfrm>
          <a:off x="161100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DB075FE9-66FD-4EDF-871B-F8AA2D1076A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888D54B5-E067-412D-919B-B43243BDCB2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A893E187-321D-4D21-AC26-155448D5E8A5}"/>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D058F946-5FBE-43EC-B874-7BFB9703BF2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B525D247-A857-437D-A523-0EFC5E37470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191" name="楕円 190">
          <a:extLst>
            <a:ext uri="{FF2B5EF4-FFF2-40B4-BE49-F238E27FC236}">
              <a16:creationId xmlns:a16="http://schemas.microsoft.com/office/drawing/2014/main" id="{A7AD6012-3BD2-4DAF-93F1-F5FCF0A6B4E5}"/>
            </a:ext>
          </a:extLst>
        </xdr:cNvPr>
        <xdr:cNvSpPr/>
      </xdr:nvSpPr>
      <xdr:spPr>
        <a:xfrm>
          <a:off x="4036060" y="141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47370</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F515A91C-F253-4582-BD0B-3CA86E82AF69}"/>
            </a:ext>
          </a:extLst>
        </xdr:cNvPr>
        <xdr:cNvSpPr txBox="1"/>
      </xdr:nvSpPr>
      <xdr:spPr>
        <a:xfrm>
          <a:off x="4124960" y="1412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108131</xdr:rowOff>
    </xdr:from>
    <xdr:to>
      <xdr:col>20</xdr:col>
      <xdr:colOff>38100</xdr:colOff>
      <xdr:row>85</xdr:row>
      <xdr:rowOff>38281</xdr:rowOff>
    </xdr:to>
    <xdr:sp macro="" textlink="">
      <xdr:nvSpPr>
        <xdr:cNvPr id="193" name="楕円 192">
          <a:extLst>
            <a:ext uri="{FF2B5EF4-FFF2-40B4-BE49-F238E27FC236}">
              <a16:creationId xmlns:a16="http://schemas.microsoft.com/office/drawing/2014/main" id="{0AC652BC-DEDF-45A6-AC9B-CF4E544F134F}"/>
            </a:ext>
          </a:extLst>
        </xdr:cNvPr>
        <xdr:cNvSpPr/>
      </xdr:nvSpPr>
      <xdr:spPr>
        <a:xfrm>
          <a:off x="3312160" y="14189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119743</xdr:rowOff>
    </xdr:from>
    <xdr:to>
      <xdr:col>24</xdr:col>
      <xdr:colOff>63500</xdr:colOff>
      <xdr:row>84</xdr:row>
      <xdr:rowOff>158931</xdr:rowOff>
    </xdr:to>
    <xdr:cxnSp macro="">
      <xdr:nvCxnSpPr>
        <xdr:cNvPr id="194" name="直線コネクタ 193">
          <a:extLst>
            <a:ext uri="{FF2B5EF4-FFF2-40B4-BE49-F238E27FC236}">
              <a16:creationId xmlns:a16="http://schemas.microsoft.com/office/drawing/2014/main" id="{D398BBFA-E3B1-4886-A77C-92A03A9BE412}"/>
            </a:ext>
          </a:extLst>
        </xdr:cNvPr>
        <xdr:cNvCxnSpPr/>
      </xdr:nvCxnSpPr>
      <xdr:spPr>
        <a:xfrm flipV="1">
          <a:off x="3355340" y="14201503"/>
          <a:ext cx="7315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134257</xdr:rowOff>
    </xdr:from>
    <xdr:to>
      <xdr:col>15</xdr:col>
      <xdr:colOff>101600</xdr:colOff>
      <xdr:row>83</xdr:row>
      <xdr:rowOff>64407</xdr:rowOff>
    </xdr:to>
    <xdr:sp macro="" textlink="">
      <xdr:nvSpPr>
        <xdr:cNvPr id="195" name="楕円 194">
          <a:extLst>
            <a:ext uri="{FF2B5EF4-FFF2-40B4-BE49-F238E27FC236}">
              <a16:creationId xmlns:a16="http://schemas.microsoft.com/office/drawing/2014/main" id="{0E6353B3-D7F5-43C1-AB54-66498666F97D}"/>
            </a:ext>
          </a:extLst>
        </xdr:cNvPr>
        <xdr:cNvSpPr/>
      </xdr:nvSpPr>
      <xdr:spPr>
        <a:xfrm>
          <a:off x="2514600" y="13880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xdr:rowOff>
    </xdr:from>
    <xdr:to>
      <xdr:col>19</xdr:col>
      <xdr:colOff>177800</xdr:colOff>
      <xdr:row>84</xdr:row>
      <xdr:rowOff>158931</xdr:rowOff>
    </xdr:to>
    <xdr:cxnSp macro="">
      <xdr:nvCxnSpPr>
        <xdr:cNvPr id="196" name="直線コネクタ 195">
          <a:extLst>
            <a:ext uri="{FF2B5EF4-FFF2-40B4-BE49-F238E27FC236}">
              <a16:creationId xmlns:a16="http://schemas.microsoft.com/office/drawing/2014/main" id="{32E33646-D366-4B5B-A4CC-6A459C14EE42}"/>
            </a:ext>
          </a:extLst>
        </xdr:cNvPr>
        <xdr:cNvCxnSpPr/>
      </xdr:nvCxnSpPr>
      <xdr:spPr>
        <a:xfrm>
          <a:off x="2565400" y="13927727"/>
          <a:ext cx="789940" cy="3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29408</xdr:rowOff>
    </xdr:from>
    <xdr:ext cx="405111" cy="259045"/>
    <xdr:sp macro="" textlink="">
      <xdr:nvSpPr>
        <xdr:cNvPr id="197" name="n_1mainValue【福祉施設】&#10;有形固定資産減価償却率">
          <a:extLst>
            <a:ext uri="{FF2B5EF4-FFF2-40B4-BE49-F238E27FC236}">
              <a16:creationId xmlns:a16="http://schemas.microsoft.com/office/drawing/2014/main" id="{4E3E66C3-471F-48FC-B835-81A327DC4EBB}"/>
            </a:ext>
          </a:extLst>
        </xdr:cNvPr>
        <xdr:cNvSpPr txBox="1"/>
      </xdr:nvSpPr>
      <xdr:spPr>
        <a:xfrm>
          <a:off x="3170564" y="14278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55534</xdr:rowOff>
    </xdr:from>
    <xdr:ext cx="405111" cy="259045"/>
    <xdr:sp macro="" textlink="">
      <xdr:nvSpPr>
        <xdr:cNvPr id="198" name="n_2mainValue【福祉施設】&#10;有形固定資産減価償却率">
          <a:extLst>
            <a:ext uri="{FF2B5EF4-FFF2-40B4-BE49-F238E27FC236}">
              <a16:creationId xmlns:a16="http://schemas.microsoft.com/office/drawing/2014/main" id="{8443D9D2-E84F-432C-9225-79987E7EBB47}"/>
            </a:ext>
          </a:extLst>
        </xdr:cNvPr>
        <xdr:cNvSpPr txBox="1"/>
      </xdr:nvSpPr>
      <xdr:spPr>
        <a:xfrm>
          <a:off x="2385704" y="1396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64D77B8F-10B1-4A1B-AA27-86231EDD92C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3A1C2EE8-FC02-411D-82EE-C9237E319BD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4C6E6919-B4A9-4271-843D-5C45EC86DB5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2BB3DD2F-6C4B-4311-BB27-DEFFC669FA9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8895E647-0A13-4774-908F-14DBB40CE739}"/>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01D70910-30CE-4D9E-8486-6AEE7413DE0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89C28C77-BE50-4D1F-8CD2-A75D8DC5A71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B468C67A-0896-401A-991C-DB6CD2E8BB35}"/>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CDA93176-4634-4899-AE2F-CDF840466534}"/>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0D487BEA-FCB4-47B7-9C51-C27F0ED8CDA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a:extLst>
            <a:ext uri="{FF2B5EF4-FFF2-40B4-BE49-F238E27FC236}">
              <a16:creationId xmlns:a16="http://schemas.microsoft.com/office/drawing/2014/main" id="{393F85DC-7EB5-4047-80AE-42633FBBDBF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a:extLst>
            <a:ext uri="{FF2B5EF4-FFF2-40B4-BE49-F238E27FC236}">
              <a16:creationId xmlns:a16="http://schemas.microsoft.com/office/drawing/2014/main" id="{BA9DA559-DDBD-49AA-92DF-9C8152C9EDD4}"/>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a:extLst>
            <a:ext uri="{FF2B5EF4-FFF2-40B4-BE49-F238E27FC236}">
              <a16:creationId xmlns:a16="http://schemas.microsoft.com/office/drawing/2014/main" id="{2246DD43-1CE8-4E40-910D-8A4E2218677E}"/>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a:extLst>
            <a:ext uri="{FF2B5EF4-FFF2-40B4-BE49-F238E27FC236}">
              <a16:creationId xmlns:a16="http://schemas.microsoft.com/office/drawing/2014/main" id="{E8680E10-89E2-466D-B4D5-C73F5A91D407}"/>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a:extLst>
            <a:ext uri="{FF2B5EF4-FFF2-40B4-BE49-F238E27FC236}">
              <a16:creationId xmlns:a16="http://schemas.microsoft.com/office/drawing/2014/main" id="{F61A3972-94BE-42E0-8A41-C9DF7ED82F4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a:extLst>
            <a:ext uri="{FF2B5EF4-FFF2-40B4-BE49-F238E27FC236}">
              <a16:creationId xmlns:a16="http://schemas.microsoft.com/office/drawing/2014/main" id="{831A9CEF-600C-46CB-AB0F-231F9D35EF7E}"/>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a:extLst>
            <a:ext uri="{FF2B5EF4-FFF2-40B4-BE49-F238E27FC236}">
              <a16:creationId xmlns:a16="http://schemas.microsoft.com/office/drawing/2014/main" id="{15F47F5A-B3DC-45A7-BFBB-39F03587D334}"/>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a:extLst>
            <a:ext uri="{FF2B5EF4-FFF2-40B4-BE49-F238E27FC236}">
              <a16:creationId xmlns:a16="http://schemas.microsoft.com/office/drawing/2014/main" id="{418B5633-7393-4C45-A114-23419876722D}"/>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id="{C2274CA6-AF1B-4DFF-A120-8EDDCE26851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3F92AB9E-FE73-4FDD-A5E8-3844A354B1F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a:extLst>
            <a:ext uri="{FF2B5EF4-FFF2-40B4-BE49-F238E27FC236}">
              <a16:creationId xmlns:a16="http://schemas.microsoft.com/office/drawing/2014/main" id="{F824CBA4-1223-4BCF-B6DB-F8E95ACD35B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0" name="直線コネクタ 219">
          <a:extLst>
            <a:ext uri="{FF2B5EF4-FFF2-40B4-BE49-F238E27FC236}">
              <a16:creationId xmlns:a16="http://schemas.microsoft.com/office/drawing/2014/main" id="{8F5552B2-E32B-459F-8955-35FC5A2B1C3C}"/>
            </a:ext>
          </a:extLst>
        </xdr:cNvPr>
        <xdr:cNvCxnSpPr/>
      </xdr:nvCxnSpPr>
      <xdr:spPr>
        <a:xfrm flipV="1">
          <a:off x="9219565" y="13177571"/>
          <a:ext cx="0" cy="125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21" name="【福祉施設】&#10;一人当たり面積最小値テキスト">
          <a:extLst>
            <a:ext uri="{FF2B5EF4-FFF2-40B4-BE49-F238E27FC236}">
              <a16:creationId xmlns:a16="http://schemas.microsoft.com/office/drawing/2014/main" id="{9D036F2C-C3CF-4131-9941-4F4C937E53C2}"/>
            </a:ext>
          </a:extLst>
        </xdr:cNvPr>
        <xdr:cNvSpPr txBox="1"/>
      </xdr:nvSpPr>
      <xdr:spPr>
        <a:xfrm>
          <a:off x="9258300" y="144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22" name="直線コネクタ 221">
          <a:extLst>
            <a:ext uri="{FF2B5EF4-FFF2-40B4-BE49-F238E27FC236}">
              <a16:creationId xmlns:a16="http://schemas.microsoft.com/office/drawing/2014/main" id="{68248F47-926A-4848-8FCA-1930F16C725C}"/>
            </a:ext>
          </a:extLst>
        </xdr:cNvPr>
        <xdr:cNvCxnSpPr/>
      </xdr:nvCxnSpPr>
      <xdr:spPr>
        <a:xfrm>
          <a:off x="9154160" y="14437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23" name="【福祉施設】&#10;一人当たり面積最大値テキスト">
          <a:extLst>
            <a:ext uri="{FF2B5EF4-FFF2-40B4-BE49-F238E27FC236}">
              <a16:creationId xmlns:a16="http://schemas.microsoft.com/office/drawing/2014/main" id="{357D500C-BBD4-4400-9A1D-75470F0BE76B}"/>
            </a:ext>
          </a:extLst>
        </xdr:cNvPr>
        <xdr:cNvSpPr txBox="1"/>
      </xdr:nvSpPr>
      <xdr:spPr>
        <a:xfrm>
          <a:off x="9258300" y="1295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24" name="直線コネクタ 223">
          <a:extLst>
            <a:ext uri="{FF2B5EF4-FFF2-40B4-BE49-F238E27FC236}">
              <a16:creationId xmlns:a16="http://schemas.microsoft.com/office/drawing/2014/main" id="{6C7D0122-3D84-4959-B8F2-CF740EDDEE5A}"/>
            </a:ext>
          </a:extLst>
        </xdr:cNvPr>
        <xdr:cNvCxnSpPr/>
      </xdr:nvCxnSpPr>
      <xdr:spPr>
        <a:xfrm>
          <a:off x="9154160" y="13177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25" name="【福祉施設】&#10;一人当たり面積平均値テキスト">
          <a:extLst>
            <a:ext uri="{FF2B5EF4-FFF2-40B4-BE49-F238E27FC236}">
              <a16:creationId xmlns:a16="http://schemas.microsoft.com/office/drawing/2014/main" id="{FDB991EB-2186-436A-8256-37A34515A462}"/>
            </a:ext>
          </a:extLst>
        </xdr:cNvPr>
        <xdr:cNvSpPr txBox="1"/>
      </xdr:nvSpPr>
      <xdr:spPr>
        <a:xfrm>
          <a:off x="9258300" y="1407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26" name="フローチャート: 判断 225">
          <a:extLst>
            <a:ext uri="{FF2B5EF4-FFF2-40B4-BE49-F238E27FC236}">
              <a16:creationId xmlns:a16="http://schemas.microsoft.com/office/drawing/2014/main" id="{1EFCFDC2-FB4F-48C6-B965-58350A48645F}"/>
            </a:ext>
          </a:extLst>
        </xdr:cNvPr>
        <xdr:cNvSpPr/>
      </xdr:nvSpPr>
      <xdr:spPr>
        <a:xfrm>
          <a:off x="9192260" y="14216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27" name="フローチャート: 判断 226">
          <a:extLst>
            <a:ext uri="{FF2B5EF4-FFF2-40B4-BE49-F238E27FC236}">
              <a16:creationId xmlns:a16="http://schemas.microsoft.com/office/drawing/2014/main" id="{5A393FD7-92CC-4BA6-82E3-8B827089E2FE}"/>
            </a:ext>
          </a:extLst>
        </xdr:cNvPr>
        <xdr:cNvSpPr/>
      </xdr:nvSpPr>
      <xdr:spPr>
        <a:xfrm>
          <a:off x="8445500" y="1424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28" name="n_1aveValue【福祉施設】&#10;一人当たり面積">
          <a:extLst>
            <a:ext uri="{FF2B5EF4-FFF2-40B4-BE49-F238E27FC236}">
              <a16:creationId xmlns:a16="http://schemas.microsoft.com/office/drawing/2014/main" id="{CD19D032-BDC3-4A31-8C31-FBFC6A36C278}"/>
            </a:ext>
          </a:extLst>
        </xdr:cNvPr>
        <xdr:cNvSpPr txBox="1"/>
      </xdr:nvSpPr>
      <xdr:spPr>
        <a:xfrm>
          <a:off x="8271587" y="140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29" name="フローチャート: 判断 228">
          <a:extLst>
            <a:ext uri="{FF2B5EF4-FFF2-40B4-BE49-F238E27FC236}">
              <a16:creationId xmlns:a16="http://schemas.microsoft.com/office/drawing/2014/main" id="{9E1906C3-E47F-44F3-B5B9-26011C592B7B}"/>
            </a:ext>
          </a:extLst>
        </xdr:cNvPr>
        <xdr:cNvSpPr/>
      </xdr:nvSpPr>
      <xdr:spPr>
        <a:xfrm>
          <a:off x="7670800" y="14243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0" name="n_2aveValue【福祉施設】&#10;一人当たり面積">
          <a:extLst>
            <a:ext uri="{FF2B5EF4-FFF2-40B4-BE49-F238E27FC236}">
              <a16:creationId xmlns:a16="http://schemas.microsoft.com/office/drawing/2014/main" id="{A3CC5623-C3C2-4711-9B18-C397BA8A5EAD}"/>
            </a:ext>
          </a:extLst>
        </xdr:cNvPr>
        <xdr:cNvSpPr txBox="1"/>
      </xdr:nvSpPr>
      <xdr:spPr>
        <a:xfrm>
          <a:off x="7509587" y="140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31" name="フローチャート: 判断 230">
          <a:extLst>
            <a:ext uri="{FF2B5EF4-FFF2-40B4-BE49-F238E27FC236}">
              <a16:creationId xmlns:a16="http://schemas.microsoft.com/office/drawing/2014/main" id="{98A2AE1F-E53D-479E-A246-816C670AA0A3}"/>
            </a:ext>
          </a:extLst>
        </xdr:cNvPr>
        <xdr:cNvSpPr/>
      </xdr:nvSpPr>
      <xdr:spPr>
        <a:xfrm>
          <a:off x="6873240" y="14173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32" name="n_3aveValue【福祉施設】&#10;一人当たり面積">
          <a:extLst>
            <a:ext uri="{FF2B5EF4-FFF2-40B4-BE49-F238E27FC236}">
              <a16:creationId xmlns:a16="http://schemas.microsoft.com/office/drawing/2014/main" id="{7E03C1A7-AFE2-42A9-AF8C-D218570E383C}"/>
            </a:ext>
          </a:extLst>
        </xdr:cNvPr>
        <xdr:cNvSpPr txBox="1"/>
      </xdr:nvSpPr>
      <xdr:spPr>
        <a:xfrm>
          <a:off x="6712027" y="139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83DAE2E9-2FCB-4275-9833-52FB5FFA442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1AD64199-62B4-461B-94A3-B0E83CAD291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FED2F54E-C8C2-4CA2-AD89-BACCD27FFF8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6FC6825D-7CA1-463F-AC1D-F36CAD73DA1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A2ABBCCF-8ABF-46D5-AC85-342C53E2C03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83541</xdr:rowOff>
    </xdr:from>
    <xdr:to>
      <xdr:col>55</xdr:col>
      <xdr:colOff>50800</xdr:colOff>
      <xdr:row>86</xdr:row>
      <xdr:rowOff>13691</xdr:rowOff>
    </xdr:to>
    <xdr:sp macro="" textlink="">
      <xdr:nvSpPr>
        <xdr:cNvPr id="238" name="楕円 237">
          <a:extLst>
            <a:ext uri="{FF2B5EF4-FFF2-40B4-BE49-F238E27FC236}">
              <a16:creationId xmlns:a16="http://schemas.microsoft.com/office/drawing/2014/main" id="{30107D8E-BEC7-47F3-9FC6-5BD8221DB979}"/>
            </a:ext>
          </a:extLst>
        </xdr:cNvPr>
        <xdr:cNvSpPr/>
      </xdr:nvSpPr>
      <xdr:spPr>
        <a:xfrm>
          <a:off x="9192260" y="143329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169918</xdr:rowOff>
    </xdr:from>
    <xdr:ext cx="469744" cy="259045"/>
    <xdr:sp macro="" textlink="">
      <xdr:nvSpPr>
        <xdr:cNvPr id="239" name="【福祉施設】&#10;一人当たり面積該当値テキスト">
          <a:extLst>
            <a:ext uri="{FF2B5EF4-FFF2-40B4-BE49-F238E27FC236}">
              <a16:creationId xmlns:a16="http://schemas.microsoft.com/office/drawing/2014/main" id="{0CBAE87B-0ACE-4A79-8878-FBECB5DC0A1F}"/>
            </a:ext>
          </a:extLst>
        </xdr:cNvPr>
        <xdr:cNvSpPr txBox="1"/>
      </xdr:nvSpPr>
      <xdr:spPr>
        <a:xfrm>
          <a:off x="9258300" y="1425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85370</xdr:rowOff>
    </xdr:from>
    <xdr:to>
      <xdr:col>50</xdr:col>
      <xdr:colOff>165100</xdr:colOff>
      <xdr:row>86</xdr:row>
      <xdr:rowOff>15520</xdr:rowOff>
    </xdr:to>
    <xdr:sp macro="" textlink="">
      <xdr:nvSpPr>
        <xdr:cNvPr id="240" name="楕円 239">
          <a:extLst>
            <a:ext uri="{FF2B5EF4-FFF2-40B4-BE49-F238E27FC236}">
              <a16:creationId xmlns:a16="http://schemas.microsoft.com/office/drawing/2014/main" id="{DC938D1D-6B63-41D4-B871-E4F810D51B68}"/>
            </a:ext>
          </a:extLst>
        </xdr:cNvPr>
        <xdr:cNvSpPr/>
      </xdr:nvSpPr>
      <xdr:spPr>
        <a:xfrm>
          <a:off x="8445500" y="143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134341</xdr:rowOff>
    </xdr:from>
    <xdr:to>
      <xdr:col>55</xdr:col>
      <xdr:colOff>0</xdr:colOff>
      <xdr:row>85</xdr:row>
      <xdr:rowOff>136170</xdr:rowOff>
    </xdr:to>
    <xdr:cxnSp macro="">
      <xdr:nvCxnSpPr>
        <xdr:cNvPr id="241" name="直線コネクタ 240">
          <a:extLst>
            <a:ext uri="{FF2B5EF4-FFF2-40B4-BE49-F238E27FC236}">
              <a16:creationId xmlns:a16="http://schemas.microsoft.com/office/drawing/2014/main" id="{2ACFA677-453B-4C82-B1F5-B778F9A961F4}"/>
            </a:ext>
          </a:extLst>
        </xdr:cNvPr>
        <xdr:cNvCxnSpPr/>
      </xdr:nvCxnSpPr>
      <xdr:spPr>
        <a:xfrm flipV="1">
          <a:off x="8496300" y="14383741"/>
          <a:ext cx="7239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121259</xdr:rowOff>
    </xdr:from>
    <xdr:to>
      <xdr:col>46</xdr:col>
      <xdr:colOff>38100</xdr:colOff>
      <xdr:row>86</xdr:row>
      <xdr:rowOff>51409</xdr:rowOff>
    </xdr:to>
    <xdr:sp macro="" textlink="">
      <xdr:nvSpPr>
        <xdr:cNvPr id="242" name="楕円 241">
          <a:extLst>
            <a:ext uri="{FF2B5EF4-FFF2-40B4-BE49-F238E27FC236}">
              <a16:creationId xmlns:a16="http://schemas.microsoft.com/office/drawing/2014/main" id="{D06930A1-3F1E-4A6F-B1B8-382366D88AD1}"/>
            </a:ext>
          </a:extLst>
        </xdr:cNvPr>
        <xdr:cNvSpPr/>
      </xdr:nvSpPr>
      <xdr:spPr>
        <a:xfrm>
          <a:off x="7670800" y="14370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136170</xdr:rowOff>
    </xdr:from>
    <xdr:to>
      <xdr:col>50</xdr:col>
      <xdr:colOff>114300</xdr:colOff>
      <xdr:row>86</xdr:row>
      <xdr:rowOff>609</xdr:rowOff>
    </xdr:to>
    <xdr:cxnSp macro="">
      <xdr:nvCxnSpPr>
        <xdr:cNvPr id="243" name="直線コネクタ 242">
          <a:extLst>
            <a:ext uri="{FF2B5EF4-FFF2-40B4-BE49-F238E27FC236}">
              <a16:creationId xmlns:a16="http://schemas.microsoft.com/office/drawing/2014/main" id="{56CDE708-C370-4985-8E8B-20CABAC51CC3}"/>
            </a:ext>
          </a:extLst>
        </xdr:cNvPr>
        <xdr:cNvCxnSpPr/>
      </xdr:nvCxnSpPr>
      <xdr:spPr>
        <a:xfrm flipV="1">
          <a:off x="7713980" y="14385570"/>
          <a:ext cx="782320" cy="3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6647</xdr:rowOff>
    </xdr:from>
    <xdr:ext cx="469744" cy="259045"/>
    <xdr:sp macro="" textlink="">
      <xdr:nvSpPr>
        <xdr:cNvPr id="244" name="n_1mainValue【福祉施設】&#10;一人当たり面積">
          <a:extLst>
            <a:ext uri="{FF2B5EF4-FFF2-40B4-BE49-F238E27FC236}">
              <a16:creationId xmlns:a16="http://schemas.microsoft.com/office/drawing/2014/main" id="{93A5EE4D-00CC-49CB-8868-D0F5F23894A7}"/>
            </a:ext>
          </a:extLst>
        </xdr:cNvPr>
        <xdr:cNvSpPr txBox="1"/>
      </xdr:nvSpPr>
      <xdr:spPr>
        <a:xfrm>
          <a:off x="8271587" y="144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42536</xdr:rowOff>
    </xdr:from>
    <xdr:ext cx="469744" cy="259045"/>
    <xdr:sp macro="" textlink="">
      <xdr:nvSpPr>
        <xdr:cNvPr id="245" name="n_2mainValue【福祉施設】&#10;一人当たり面積">
          <a:extLst>
            <a:ext uri="{FF2B5EF4-FFF2-40B4-BE49-F238E27FC236}">
              <a16:creationId xmlns:a16="http://schemas.microsoft.com/office/drawing/2014/main" id="{FD9F89EB-0443-4F28-BE4C-C8544ECC8A54}"/>
            </a:ext>
          </a:extLst>
        </xdr:cNvPr>
        <xdr:cNvSpPr txBox="1"/>
      </xdr:nvSpPr>
      <xdr:spPr>
        <a:xfrm>
          <a:off x="7509587" y="144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B0871ACC-F50E-4DEC-817A-6F1C744CE18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44815370-594F-4E1C-A588-7DD5958E1CF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AFB86FE7-EEB3-4E6F-BF25-5D840F72EB6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A5D66F17-2FE3-43E9-AAB6-4C1BDD308EB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91A42FB3-4E29-4C13-8EE8-241CECB90E5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C42CFBBE-50ED-4AE8-B8A2-0E4443F1916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2E6496C1-C317-4C16-B60E-B2D3ADC3C95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414E8223-E8A3-48BB-BAAB-AFF2F99DBE3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218A6669-C108-491D-A1CA-9F505A5EB4A4}"/>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a:extLst>
            <a:ext uri="{FF2B5EF4-FFF2-40B4-BE49-F238E27FC236}">
              <a16:creationId xmlns:a16="http://schemas.microsoft.com/office/drawing/2014/main" id="{A4FCA13B-863C-4ABA-A49B-9C2B6E228BC2}"/>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6" name="直線コネクタ 255">
          <a:extLst>
            <a:ext uri="{FF2B5EF4-FFF2-40B4-BE49-F238E27FC236}">
              <a16:creationId xmlns:a16="http://schemas.microsoft.com/office/drawing/2014/main" id="{1C1028CB-4FC5-4D2A-822F-8570DF3BFC3E}"/>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7" name="テキスト ボックス 256">
          <a:extLst>
            <a:ext uri="{FF2B5EF4-FFF2-40B4-BE49-F238E27FC236}">
              <a16:creationId xmlns:a16="http://schemas.microsoft.com/office/drawing/2014/main" id="{03FC8E28-0BA8-4CAB-80D3-DF3B48ACF3CD}"/>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8" name="直線コネクタ 257">
          <a:extLst>
            <a:ext uri="{FF2B5EF4-FFF2-40B4-BE49-F238E27FC236}">
              <a16:creationId xmlns:a16="http://schemas.microsoft.com/office/drawing/2014/main" id="{65AECA3B-9381-4304-BB7F-FD4B9BC216E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9" name="テキスト ボックス 258">
          <a:extLst>
            <a:ext uri="{FF2B5EF4-FFF2-40B4-BE49-F238E27FC236}">
              <a16:creationId xmlns:a16="http://schemas.microsoft.com/office/drawing/2014/main" id="{EEE80AAE-BF5A-4076-A3B8-303C10397D03}"/>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0" name="直線コネクタ 259">
          <a:extLst>
            <a:ext uri="{FF2B5EF4-FFF2-40B4-BE49-F238E27FC236}">
              <a16:creationId xmlns:a16="http://schemas.microsoft.com/office/drawing/2014/main" id="{41096D9E-31DD-4173-9667-951277123EAA}"/>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1" name="テキスト ボックス 260">
          <a:extLst>
            <a:ext uri="{FF2B5EF4-FFF2-40B4-BE49-F238E27FC236}">
              <a16:creationId xmlns:a16="http://schemas.microsoft.com/office/drawing/2014/main" id="{A9E1B8EB-9F31-4905-BFFC-E4F932C332D9}"/>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2" name="直線コネクタ 261">
          <a:extLst>
            <a:ext uri="{FF2B5EF4-FFF2-40B4-BE49-F238E27FC236}">
              <a16:creationId xmlns:a16="http://schemas.microsoft.com/office/drawing/2014/main" id="{895C023C-3980-49F9-ADCE-B09C5633EBD5}"/>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3" name="テキスト ボックス 262">
          <a:extLst>
            <a:ext uri="{FF2B5EF4-FFF2-40B4-BE49-F238E27FC236}">
              <a16:creationId xmlns:a16="http://schemas.microsoft.com/office/drawing/2014/main" id="{66DEC57E-EF48-43C2-8248-6CC4344D4734}"/>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4" name="直線コネクタ 263">
          <a:extLst>
            <a:ext uri="{FF2B5EF4-FFF2-40B4-BE49-F238E27FC236}">
              <a16:creationId xmlns:a16="http://schemas.microsoft.com/office/drawing/2014/main" id="{9D38D5BA-984E-4EE0-AB83-8C96731021A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5" name="テキスト ボックス 264">
          <a:extLst>
            <a:ext uri="{FF2B5EF4-FFF2-40B4-BE49-F238E27FC236}">
              <a16:creationId xmlns:a16="http://schemas.microsoft.com/office/drawing/2014/main" id="{9DEDF331-4487-424C-ACEC-90BFF6BABE63}"/>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6" name="直線コネクタ 265">
          <a:extLst>
            <a:ext uri="{FF2B5EF4-FFF2-40B4-BE49-F238E27FC236}">
              <a16:creationId xmlns:a16="http://schemas.microsoft.com/office/drawing/2014/main" id="{E3225A59-EA52-4A7D-BE55-1579E240F835}"/>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7" name="テキスト ボックス 266">
          <a:extLst>
            <a:ext uri="{FF2B5EF4-FFF2-40B4-BE49-F238E27FC236}">
              <a16:creationId xmlns:a16="http://schemas.microsoft.com/office/drawing/2014/main" id="{616612C7-CBA6-4A3A-807D-B4C5D464F0D6}"/>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a:extLst>
            <a:ext uri="{FF2B5EF4-FFF2-40B4-BE49-F238E27FC236}">
              <a16:creationId xmlns:a16="http://schemas.microsoft.com/office/drawing/2014/main" id="{92230008-A1EC-4A61-8294-357A2103270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9" name="テキスト ボックス 268">
          <a:extLst>
            <a:ext uri="{FF2B5EF4-FFF2-40B4-BE49-F238E27FC236}">
              <a16:creationId xmlns:a16="http://schemas.microsoft.com/office/drawing/2014/main" id="{ED1EB5BF-B38D-47BA-963B-18229E2F50D6}"/>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市民会館】&#10;有形固定資産減価償却率グラフ枠">
          <a:extLst>
            <a:ext uri="{FF2B5EF4-FFF2-40B4-BE49-F238E27FC236}">
              <a16:creationId xmlns:a16="http://schemas.microsoft.com/office/drawing/2014/main" id="{4F0039C9-6881-4975-8591-082513E882F3}"/>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71" name="直線コネクタ 270">
          <a:extLst>
            <a:ext uri="{FF2B5EF4-FFF2-40B4-BE49-F238E27FC236}">
              <a16:creationId xmlns:a16="http://schemas.microsoft.com/office/drawing/2014/main" id="{0BDE67E6-8361-41CF-8ACB-D124A00942E1}"/>
            </a:ext>
          </a:extLst>
        </xdr:cNvPr>
        <xdr:cNvCxnSpPr/>
      </xdr:nvCxnSpPr>
      <xdr:spPr>
        <a:xfrm flipV="1">
          <a:off x="4086225" y="16898982"/>
          <a:ext cx="0" cy="126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72" name="【市民会館】&#10;有形固定資産減価償却率最小値テキスト">
          <a:extLst>
            <a:ext uri="{FF2B5EF4-FFF2-40B4-BE49-F238E27FC236}">
              <a16:creationId xmlns:a16="http://schemas.microsoft.com/office/drawing/2014/main" id="{F9B6BB50-1D82-4E7F-80AD-37F53B947241}"/>
            </a:ext>
          </a:extLst>
        </xdr:cNvPr>
        <xdr:cNvSpPr txBox="1"/>
      </xdr:nvSpPr>
      <xdr:spPr>
        <a:xfrm>
          <a:off x="4124960" y="181688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73" name="直線コネクタ 272">
          <a:extLst>
            <a:ext uri="{FF2B5EF4-FFF2-40B4-BE49-F238E27FC236}">
              <a16:creationId xmlns:a16="http://schemas.microsoft.com/office/drawing/2014/main" id="{56A608A6-36A1-4904-ADFC-2247DBC815CF}"/>
            </a:ext>
          </a:extLst>
        </xdr:cNvPr>
        <xdr:cNvCxnSpPr/>
      </xdr:nvCxnSpPr>
      <xdr:spPr>
        <a:xfrm>
          <a:off x="4020820" y="18164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74" name="【市民会館】&#10;有形固定資産減価償却率最大値テキスト">
          <a:extLst>
            <a:ext uri="{FF2B5EF4-FFF2-40B4-BE49-F238E27FC236}">
              <a16:creationId xmlns:a16="http://schemas.microsoft.com/office/drawing/2014/main" id="{C15D7BA0-597F-424D-AA62-39A1D8D0B4A7}"/>
            </a:ext>
          </a:extLst>
        </xdr:cNvPr>
        <xdr:cNvSpPr txBox="1"/>
      </xdr:nvSpPr>
      <xdr:spPr>
        <a:xfrm>
          <a:off x="4124960" y="1667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75" name="直線コネクタ 274">
          <a:extLst>
            <a:ext uri="{FF2B5EF4-FFF2-40B4-BE49-F238E27FC236}">
              <a16:creationId xmlns:a16="http://schemas.microsoft.com/office/drawing/2014/main" id="{5B349FEF-D6D2-4204-9937-CD5362AB3E1C}"/>
            </a:ext>
          </a:extLst>
        </xdr:cNvPr>
        <xdr:cNvCxnSpPr/>
      </xdr:nvCxnSpPr>
      <xdr:spPr>
        <a:xfrm>
          <a:off x="402082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276" name="【市民会館】&#10;有形固定資産減価償却率平均値テキスト">
          <a:extLst>
            <a:ext uri="{FF2B5EF4-FFF2-40B4-BE49-F238E27FC236}">
              <a16:creationId xmlns:a16="http://schemas.microsoft.com/office/drawing/2014/main" id="{325E5424-621E-4AD2-AEF4-A626C757FD93}"/>
            </a:ext>
          </a:extLst>
        </xdr:cNvPr>
        <xdr:cNvSpPr txBox="1"/>
      </xdr:nvSpPr>
      <xdr:spPr>
        <a:xfrm>
          <a:off x="4124960" y="17235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77" name="フローチャート: 判断 276">
          <a:extLst>
            <a:ext uri="{FF2B5EF4-FFF2-40B4-BE49-F238E27FC236}">
              <a16:creationId xmlns:a16="http://schemas.microsoft.com/office/drawing/2014/main" id="{65AD06AA-68BD-4957-8448-A76AE48A0ED5}"/>
            </a:ext>
          </a:extLst>
        </xdr:cNvPr>
        <xdr:cNvSpPr/>
      </xdr:nvSpPr>
      <xdr:spPr>
        <a:xfrm>
          <a:off x="4036060" y="17256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78" name="フローチャート: 判断 277">
          <a:extLst>
            <a:ext uri="{FF2B5EF4-FFF2-40B4-BE49-F238E27FC236}">
              <a16:creationId xmlns:a16="http://schemas.microsoft.com/office/drawing/2014/main" id="{765C1BF9-0AA0-406C-AE8C-6A4E251D74E7}"/>
            </a:ext>
          </a:extLst>
        </xdr:cNvPr>
        <xdr:cNvSpPr/>
      </xdr:nvSpPr>
      <xdr:spPr>
        <a:xfrm>
          <a:off x="3312160" y="17474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132822</xdr:rowOff>
    </xdr:from>
    <xdr:ext cx="405111" cy="259045"/>
    <xdr:sp macro="" textlink="">
      <xdr:nvSpPr>
        <xdr:cNvPr id="279" name="n_1aveValue【市民会館】&#10;有形固定資産減価償却率">
          <a:extLst>
            <a:ext uri="{FF2B5EF4-FFF2-40B4-BE49-F238E27FC236}">
              <a16:creationId xmlns:a16="http://schemas.microsoft.com/office/drawing/2014/main" id="{D0EEB4B2-DA84-4994-BFD6-D8907BFE4E9E}"/>
            </a:ext>
          </a:extLst>
        </xdr:cNvPr>
        <xdr:cNvSpPr txBox="1"/>
      </xdr:nvSpPr>
      <xdr:spPr>
        <a:xfrm>
          <a:off x="3170564" y="1756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80" name="フローチャート: 判断 279">
          <a:extLst>
            <a:ext uri="{FF2B5EF4-FFF2-40B4-BE49-F238E27FC236}">
              <a16:creationId xmlns:a16="http://schemas.microsoft.com/office/drawing/2014/main" id="{B9B6D977-69C7-4AEA-B42F-C70A19AD5FA0}"/>
            </a:ext>
          </a:extLst>
        </xdr:cNvPr>
        <xdr:cNvSpPr/>
      </xdr:nvSpPr>
      <xdr:spPr>
        <a:xfrm>
          <a:off x="251460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96900</xdr:rowOff>
    </xdr:from>
    <xdr:ext cx="405111" cy="259045"/>
    <xdr:sp macro="" textlink="">
      <xdr:nvSpPr>
        <xdr:cNvPr id="281" name="n_2aveValue【市民会館】&#10;有形固定資産減価償却率">
          <a:extLst>
            <a:ext uri="{FF2B5EF4-FFF2-40B4-BE49-F238E27FC236}">
              <a16:creationId xmlns:a16="http://schemas.microsoft.com/office/drawing/2014/main" id="{8844EF0A-8158-4A8C-8335-4613E5E3AFF4}"/>
            </a:ext>
          </a:extLst>
        </xdr:cNvPr>
        <xdr:cNvSpPr txBox="1"/>
      </xdr:nvSpPr>
      <xdr:spPr>
        <a:xfrm>
          <a:off x="2385704" y="1753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282" name="フローチャート: 判断 281">
          <a:extLst>
            <a:ext uri="{FF2B5EF4-FFF2-40B4-BE49-F238E27FC236}">
              <a16:creationId xmlns:a16="http://schemas.microsoft.com/office/drawing/2014/main" id="{262BA92B-460F-4AB1-A951-5DBBA96CB92E}"/>
            </a:ext>
          </a:extLst>
        </xdr:cNvPr>
        <xdr:cNvSpPr/>
      </xdr:nvSpPr>
      <xdr:spPr>
        <a:xfrm>
          <a:off x="173990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283" name="n_3aveValue【市民会館】&#10;有形固定資産減価償却率">
          <a:extLst>
            <a:ext uri="{FF2B5EF4-FFF2-40B4-BE49-F238E27FC236}">
              <a16:creationId xmlns:a16="http://schemas.microsoft.com/office/drawing/2014/main" id="{3FFC5385-C8D7-4724-A350-BE4E5702AD0A}"/>
            </a:ext>
          </a:extLst>
        </xdr:cNvPr>
        <xdr:cNvSpPr txBox="1"/>
      </xdr:nvSpPr>
      <xdr:spPr>
        <a:xfrm>
          <a:off x="1611004" y="1747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03947C37-B756-4B3E-8505-8AB22BDB118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8674F97A-7008-441E-9917-614CB9936E3C}"/>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2ED3A4A6-F6EB-41B7-8711-A9A652C10324}"/>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9E4C37DA-10C5-40F2-9898-A0167DB8C2B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6C43DDFB-FF6B-4163-AFF0-0B5F122E9CEF}"/>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169092</xdr:rowOff>
    </xdr:from>
    <xdr:to>
      <xdr:col>24</xdr:col>
      <xdr:colOff>114300</xdr:colOff>
      <xdr:row>102</xdr:row>
      <xdr:rowOff>99242</xdr:rowOff>
    </xdr:to>
    <xdr:sp macro="" textlink="">
      <xdr:nvSpPr>
        <xdr:cNvPr id="289" name="楕円 288">
          <a:extLst>
            <a:ext uri="{FF2B5EF4-FFF2-40B4-BE49-F238E27FC236}">
              <a16:creationId xmlns:a16="http://schemas.microsoft.com/office/drawing/2014/main" id="{0AD849A5-C9C9-4473-975D-4D5FF1E8CF01}"/>
            </a:ext>
          </a:extLst>
        </xdr:cNvPr>
        <xdr:cNvSpPr/>
      </xdr:nvSpPr>
      <xdr:spPr>
        <a:xfrm>
          <a:off x="4036060" y="17100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20519</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1DA61D31-2599-44C6-BB76-8549F61113F2}"/>
            </a:ext>
          </a:extLst>
        </xdr:cNvPr>
        <xdr:cNvSpPr txBox="1"/>
      </xdr:nvSpPr>
      <xdr:spPr>
        <a:xfrm>
          <a:off x="4124960" y="1695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33564</xdr:rowOff>
    </xdr:from>
    <xdr:to>
      <xdr:col>20</xdr:col>
      <xdr:colOff>38100</xdr:colOff>
      <xdr:row>102</xdr:row>
      <xdr:rowOff>135164</xdr:rowOff>
    </xdr:to>
    <xdr:sp macro="" textlink="">
      <xdr:nvSpPr>
        <xdr:cNvPr id="291" name="楕円 290">
          <a:extLst>
            <a:ext uri="{FF2B5EF4-FFF2-40B4-BE49-F238E27FC236}">
              <a16:creationId xmlns:a16="http://schemas.microsoft.com/office/drawing/2014/main" id="{4EE6D5CB-49BC-4B9A-BBFD-E79B20DDA5B7}"/>
            </a:ext>
          </a:extLst>
        </xdr:cNvPr>
        <xdr:cNvSpPr/>
      </xdr:nvSpPr>
      <xdr:spPr>
        <a:xfrm>
          <a:off x="3312160" y="171328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48442</xdr:rowOff>
    </xdr:from>
    <xdr:to>
      <xdr:col>24</xdr:col>
      <xdr:colOff>63500</xdr:colOff>
      <xdr:row>102</xdr:row>
      <xdr:rowOff>84364</xdr:rowOff>
    </xdr:to>
    <xdr:cxnSp macro="">
      <xdr:nvCxnSpPr>
        <xdr:cNvPr id="292" name="直線コネクタ 291">
          <a:extLst>
            <a:ext uri="{FF2B5EF4-FFF2-40B4-BE49-F238E27FC236}">
              <a16:creationId xmlns:a16="http://schemas.microsoft.com/office/drawing/2014/main" id="{0B5D4395-648F-4687-B4B8-9E6E9994A4F7}"/>
            </a:ext>
          </a:extLst>
        </xdr:cNvPr>
        <xdr:cNvCxnSpPr/>
      </xdr:nvCxnSpPr>
      <xdr:spPr>
        <a:xfrm flipV="1">
          <a:off x="3355340" y="17147722"/>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293" name="楕円 292">
          <a:extLst>
            <a:ext uri="{FF2B5EF4-FFF2-40B4-BE49-F238E27FC236}">
              <a16:creationId xmlns:a16="http://schemas.microsoft.com/office/drawing/2014/main" id="{8F428196-EC17-4218-BF87-1F3A62AAEA28}"/>
            </a:ext>
          </a:extLst>
        </xdr:cNvPr>
        <xdr:cNvSpPr/>
      </xdr:nvSpPr>
      <xdr:spPr>
        <a:xfrm>
          <a:off x="251460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84364</xdr:rowOff>
    </xdr:from>
    <xdr:to>
      <xdr:col>19</xdr:col>
      <xdr:colOff>177800</xdr:colOff>
      <xdr:row>102</xdr:row>
      <xdr:rowOff>121920</xdr:rowOff>
    </xdr:to>
    <xdr:cxnSp macro="">
      <xdr:nvCxnSpPr>
        <xdr:cNvPr id="294" name="直線コネクタ 293">
          <a:extLst>
            <a:ext uri="{FF2B5EF4-FFF2-40B4-BE49-F238E27FC236}">
              <a16:creationId xmlns:a16="http://schemas.microsoft.com/office/drawing/2014/main" id="{278FCE85-9EBE-4FED-8E89-EBD5815872B0}"/>
            </a:ext>
          </a:extLst>
        </xdr:cNvPr>
        <xdr:cNvCxnSpPr/>
      </xdr:nvCxnSpPr>
      <xdr:spPr>
        <a:xfrm flipV="1">
          <a:off x="2565400" y="17183644"/>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151691</xdr:rowOff>
    </xdr:from>
    <xdr:ext cx="405111" cy="259045"/>
    <xdr:sp macro="" textlink="">
      <xdr:nvSpPr>
        <xdr:cNvPr id="295" name="n_1mainValue【市民会館】&#10;有形固定資産減価償却率">
          <a:extLst>
            <a:ext uri="{FF2B5EF4-FFF2-40B4-BE49-F238E27FC236}">
              <a16:creationId xmlns:a16="http://schemas.microsoft.com/office/drawing/2014/main" id="{D42DC5BA-E304-42EB-8E73-9052C09570D5}"/>
            </a:ext>
          </a:extLst>
        </xdr:cNvPr>
        <xdr:cNvSpPr txBox="1"/>
      </xdr:nvSpPr>
      <xdr:spPr>
        <a:xfrm>
          <a:off x="3170564" y="1691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17797</xdr:rowOff>
    </xdr:from>
    <xdr:ext cx="405111" cy="259045"/>
    <xdr:sp macro="" textlink="">
      <xdr:nvSpPr>
        <xdr:cNvPr id="296" name="n_2mainValue【市民会館】&#10;有形固定資産減価償却率">
          <a:extLst>
            <a:ext uri="{FF2B5EF4-FFF2-40B4-BE49-F238E27FC236}">
              <a16:creationId xmlns:a16="http://schemas.microsoft.com/office/drawing/2014/main" id="{EF62605B-EA7A-4F8E-A367-3B22F39C11EB}"/>
            </a:ext>
          </a:extLst>
        </xdr:cNvPr>
        <xdr:cNvSpPr txBox="1"/>
      </xdr:nvSpPr>
      <xdr:spPr>
        <a:xfrm>
          <a:off x="2385704" y="1694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7" name="正方形/長方形 296">
          <a:extLst>
            <a:ext uri="{FF2B5EF4-FFF2-40B4-BE49-F238E27FC236}">
              <a16:creationId xmlns:a16="http://schemas.microsoft.com/office/drawing/2014/main" id="{EDF649C7-1132-40BA-8B3C-E54917A301A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8" name="正方形/長方形 297">
          <a:extLst>
            <a:ext uri="{FF2B5EF4-FFF2-40B4-BE49-F238E27FC236}">
              <a16:creationId xmlns:a16="http://schemas.microsoft.com/office/drawing/2014/main" id="{0C9B8FF4-7009-40D9-AC86-F14538DC7BC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9" name="正方形/長方形 298">
          <a:extLst>
            <a:ext uri="{FF2B5EF4-FFF2-40B4-BE49-F238E27FC236}">
              <a16:creationId xmlns:a16="http://schemas.microsoft.com/office/drawing/2014/main" id="{744B6F3A-0F74-4A45-98B9-D3C0F1F3D4C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0" name="正方形/長方形 299">
          <a:extLst>
            <a:ext uri="{FF2B5EF4-FFF2-40B4-BE49-F238E27FC236}">
              <a16:creationId xmlns:a16="http://schemas.microsoft.com/office/drawing/2014/main" id="{0F8B4F3D-4384-4D57-AB4C-F1A0AA0AE9A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1" name="正方形/長方形 300">
          <a:extLst>
            <a:ext uri="{FF2B5EF4-FFF2-40B4-BE49-F238E27FC236}">
              <a16:creationId xmlns:a16="http://schemas.microsoft.com/office/drawing/2014/main" id="{870E679C-E365-4DC3-B844-069D302F535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2" name="正方形/長方形 301">
          <a:extLst>
            <a:ext uri="{FF2B5EF4-FFF2-40B4-BE49-F238E27FC236}">
              <a16:creationId xmlns:a16="http://schemas.microsoft.com/office/drawing/2014/main" id="{242E6F02-86DB-45D0-8262-8DF910C8B42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3" name="正方形/長方形 302">
          <a:extLst>
            <a:ext uri="{FF2B5EF4-FFF2-40B4-BE49-F238E27FC236}">
              <a16:creationId xmlns:a16="http://schemas.microsoft.com/office/drawing/2014/main" id="{FE58BB3C-831E-4B26-9F08-EF8E3B55E52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4" name="正方形/長方形 303">
          <a:extLst>
            <a:ext uri="{FF2B5EF4-FFF2-40B4-BE49-F238E27FC236}">
              <a16:creationId xmlns:a16="http://schemas.microsoft.com/office/drawing/2014/main" id="{4206DE14-8EAC-421E-ADD7-BEA70759DD19}"/>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5" name="テキスト ボックス 304">
          <a:extLst>
            <a:ext uri="{FF2B5EF4-FFF2-40B4-BE49-F238E27FC236}">
              <a16:creationId xmlns:a16="http://schemas.microsoft.com/office/drawing/2014/main" id="{37991460-5BD7-4751-9B05-197BA409ECD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6" name="直線コネクタ 305">
          <a:extLst>
            <a:ext uri="{FF2B5EF4-FFF2-40B4-BE49-F238E27FC236}">
              <a16:creationId xmlns:a16="http://schemas.microsoft.com/office/drawing/2014/main" id="{3725A7BC-F585-48E7-A744-49E06AB547F4}"/>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7" name="直線コネクタ 306">
          <a:extLst>
            <a:ext uri="{FF2B5EF4-FFF2-40B4-BE49-F238E27FC236}">
              <a16:creationId xmlns:a16="http://schemas.microsoft.com/office/drawing/2014/main" id="{CCCEE57D-E8F9-4124-80BF-A287F50282CA}"/>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8" name="テキスト ボックス 307">
          <a:extLst>
            <a:ext uri="{FF2B5EF4-FFF2-40B4-BE49-F238E27FC236}">
              <a16:creationId xmlns:a16="http://schemas.microsoft.com/office/drawing/2014/main" id="{04CC675A-A2B8-4E39-89B0-4847C616BA45}"/>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9" name="直線コネクタ 308">
          <a:extLst>
            <a:ext uri="{FF2B5EF4-FFF2-40B4-BE49-F238E27FC236}">
              <a16:creationId xmlns:a16="http://schemas.microsoft.com/office/drawing/2014/main" id="{0DA86F3F-E414-450C-8D03-3E366A5EF5E7}"/>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0" name="テキスト ボックス 309">
          <a:extLst>
            <a:ext uri="{FF2B5EF4-FFF2-40B4-BE49-F238E27FC236}">
              <a16:creationId xmlns:a16="http://schemas.microsoft.com/office/drawing/2014/main" id="{C924CE71-6D9E-4E8F-995E-FC7245658F96}"/>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1" name="直線コネクタ 310">
          <a:extLst>
            <a:ext uri="{FF2B5EF4-FFF2-40B4-BE49-F238E27FC236}">
              <a16:creationId xmlns:a16="http://schemas.microsoft.com/office/drawing/2014/main" id="{0B6E4353-D2FE-4396-831D-0FED09998654}"/>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2" name="テキスト ボックス 311">
          <a:extLst>
            <a:ext uri="{FF2B5EF4-FFF2-40B4-BE49-F238E27FC236}">
              <a16:creationId xmlns:a16="http://schemas.microsoft.com/office/drawing/2014/main" id="{0C9BDD90-B822-4131-AD29-7A7AADA76CF1}"/>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3" name="直線コネクタ 312">
          <a:extLst>
            <a:ext uri="{FF2B5EF4-FFF2-40B4-BE49-F238E27FC236}">
              <a16:creationId xmlns:a16="http://schemas.microsoft.com/office/drawing/2014/main" id="{29E09B4B-4BF3-4551-9750-153C8AA7365F}"/>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4" name="テキスト ボックス 313">
          <a:extLst>
            <a:ext uri="{FF2B5EF4-FFF2-40B4-BE49-F238E27FC236}">
              <a16:creationId xmlns:a16="http://schemas.microsoft.com/office/drawing/2014/main" id="{0A25234C-3A49-4FA4-BC3D-62A33330C654}"/>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5" name="直線コネクタ 314">
          <a:extLst>
            <a:ext uri="{FF2B5EF4-FFF2-40B4-BE49-F238E27FC236}">
              <a16:creationId xmlns:a16="http://schemas.microsoft.com/office/drawing/2014/main" id="{C9F6EA3E-91C9-409A-A325-D72FA340D44F}"/>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6" name="テキスト ボックス 315">
          <a:extLst>
            <a:ext uri="{FF2B5EF4-FFF2-40B4-BE49-F238E27FC236}">
              <a16:creationId xmlns:a16="http://schemas.microsoft.com/office/drawing/2014/main" id="{61439CE1-73DB-4CF5-94F3-7B7A59443E59}"/>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a:extLst>
            <a:ext uri="{FF2B5EF4-FFF2-40B4-BE49-F238E27FC236}">
              <a16:creationId xmlns:a16="http://schemas.microsoft.com/office/drawing/2014/main" id="{3ADBB103-ABE6-47BC-8F19-11C66D2FB293}"/>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6150A61D-4749-46A4-A3AD-EF9A6FA2F0B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市民会館】&#10;一人当たり面積グラフ枠">
          <a:extLst>
            <a:ext uri="{FF2B5EF4-FFF2-40B4-BE49-F238E27FC236}">
              <a16:creationId xmlns:a16="http://schemas.microsoft.com/office/drawing/2014/main" id="{0007FB91-7A5B-4CD6-AD0C-38FC511A8BD8}"/>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20" name="直線コネクタ 319">
          <a:extLst>
            <a:ext uri="{FF2B5EF4-FFF2-40B4-BE49-F238E27FC236}">
              <a16:creationId xmlns:a16="http://schemas.microsoft.com/office/drawing/2014/main" id="{AA5DC2E6-ED1B-41C1-981A-8912C49BCE48}"/>
            </a:ext>
          </a:extLst>
        </xdr:cNvPr>
        <xdr:cNvCxnSpPr/>
      </xdr:nvCxnSpPr>
      <xdr:spPr>
        <a:xfrm flipV="1">
          <a:off x="9219565" y="16934307"/>
          <a:ext cx="0" cy="126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21" name="【市民会館】&#10;一人当たり面積最小値テキスト">
          <a:extLst>
            <a:ext uri="{FF2B5EF4-FFF2-40B4-BE49-F238E27FC236}">
              <a16:creationId xmlns:a16="http://schemas.microsoft.com/office/drawing/2014/main" id="{40CEB568-FCED-4D0E-8ED7-ECEA23D4F13E}"/>
            </a:ext>
          </a:extLst>
        </xdr:cNvPr>
        <xdr:cNvSpPr txBox="1"/>
      </xdr:nvSpPr>
      <xdr:spPr>
        <a:xfrm>
          <a:off x="9258300" y="182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22" name="直線コネクタ 321">
          <a:extLst>
            <a:ext uri="{FF2B5EF4-FFF2-40B4-BE49-F238E27FC236}">
              <a16:creationId xmlns:a16="http://schemas.microsoft.com/office/drawing/2014/main" id="{74C16A60-E386-422F-8541-1C144C425FE2}"/>
            </a:ext>
          </a:extLst>
        </xdr:cNvPr>
        <xdr:cNvCxnSpPr/>
      </xdr:nvCxnSpPr>
      <xdr:spPr>
        <a:xfrm>
          <a:off x="9154160" y="18198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23" name="【市民会館】&#10;一人当たり面積最大値テキスト">
          <a:extLst>
            <a:ext uri="{FF2B5EF4-FFF2-40B4-BE49-F238E27FC236}">
              <a16:creationId xmlns:a16="http://schemas.microsoft.com/office/drawing/2014/main" id="{E8A19350-A2CA-4E6B-8F3C-8EEEEEC475B7}"/>
            </a:ext>
          </a:extLst>
        </xdr:cNvPr>
        <xdr:cNvSpPr txBox="1"/>
      </xdr:nvSpPr>
      <xdr:spPr>
        <a:xfrm>
          <a:off x="9258300" y="1671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24" name="直線コネクタ 323">
          <a:extLst>
            <a:ext uri="{FF2B5EF4-FFF2-40B4-BE49-F238E27FC236}">
              <a16:creationId xmlns:a16="http://schemas.microsoft.com/office/drawing/2014/main" id="{B65A5881-A568-4064-88F9-037CB8C54154}"/>
            </a:ext>
          </a:extLst>
        </xdr:cNvPr>
        <xdr:cNvCxnSpPr/>
      </xdr:nvCxnSpPr>
      <xdr:spPr>
        <a:xfrm>
          <a:off x="9154160" y="16934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49801</xdr:rowOff>
    </xdr:from>
    <xdr:ext cx="469744" cy="259045"/>
    <xdr:sp macro="" textlink="">
      <xdr:nvSpPr>
        <xdr:cNvPr id="325" name="【市民会館】&#10;一人当たり面積平均値テキスト">
          <a:extLst>
            <a:ext uri="{FF2B5EF4-FFF2-40B4-BE49-F238E27FC236}">
              <a16:creationId xmlns:a16="http://schemas.microsoft.com/office/drawing/2014/main" id="{DCFEA048-66BB-49C6-93E6-98381462351D}"/>
            </a:ext>
          </a:extLst>
        </xdr:cNvPr>
        <xdr:cNvSpPr txBox="1"/>
      </xdr:nvSpPr>
      <xdr:spPr>
        <a:xfrm>
          <a:off x="9258300" y="17819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26" name="フローチャート: 判断 325">
          <a:extLst>
            <a:ext uri="{FF2B5EF4-FFF2-40B4-BE49-F238E27FC236}">
              <a16:creationId xmlns:a16="http://schemas.microsoft.com/office/drawing/2014/main" id="{BA034832-B703-4684-A978-07AAF66B887B}"/>
            </a:ext>
          </a:extLst>
        </xdr:cNvPr>
        <xdr:cNvSpPr/>
      </xdr:nvSpPr>
      <xdr:spPr>
        <a:xfrm>
          <a:off x="9192260" y="179644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27" name="フローチャート: 判断 326">
          <a:extLst>
            <a:ext uri="{FF2B5EF4-FFF2-40B4-BE49-F238E27FC236}">
              <a16:creationId xmlns:a16="http://schemas.microsoft.com/office/drawing/2014/main" id="{F7E0276D-F1DF-43E2-AC1E-04171E7C8490}"/>
            </a:ext>
          </a:extLst>
        </xdr:cNvPr>
        <xdr:cNvSpPr/>
      </xdr:nvSpPr>
      <xdr:spPr>
        <a:xfrm>
          <a:off x="8445500" y="1795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328" name="n_1aveValue【市民会館】&#10;一人当たり面積">
          <a:extLst>
            <a:ext uri="{FF2B5EF4-FFF2-40B4-BE49-F238E27FC236}">
              <a16:creationId xmlns:a16="http://schemas.microsoft.com/office/drawing/2014/main" id="{3ECE4AF7-D621-4F5C-BD35-BDF5234860F6}"/>
            </a:ext>
          </a:extLst>
        </xdr:cNvPr>
        <xdr:cNvSpPr txBox="1"/>
      </xdr:nvSpPr>
      <xdr:spPr>
        <a:xfrm>
          <a:off x="8271587"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29" name="フローチャート: 判断 328">
          <a:extLst>
            <a:ext uri="{FF2B5EF4-FFF2-40B4-BE49-F238E27FC236}">
              <a16:creationId xmlns:a16="http://schemas.microsoft.com/office/drawing/2014/main" id="{B7D17D4D-2073-4556-9CC6-DA5E89BED96C}"/>
            </a:ext>
          </a:extLst>
        </xdr:cNvPr>
        <xdr:cNvSpPr/>
      </xdr:nvSpPr>
      <xdr:spPr>
        <a:xfrm>
          <a:off x="7670800" y="17938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330" name="n_2aveValue【市民会館】&#10;一人当たり面積">
          <a:extLst>
            <a:ext uri="{FF2B5EF4-FFF2-40B4-BE49-F238E27FC236}">
              <a16:creationId xmlns:a16="http://schemas.microsoft.com/office/drawing/2014/main" id="{A5D4A6EF-DD7C-4DE0-86AC-C962EA988069}"/>
            </a:ext>
          </a:extLst>
        </xdr:cNvPr>
        <xdr:cNvSpPr txBox="1"/>
      </xdr:nvSpPr>
      <xdr:spPr>
        <a:xfrm>
          <a:off x="750958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31" name="フローチャート: 判断 330">
          <a:extLst>
            <a:ext uri="{FF2B5EF4-FFF2-40B4-BE49-F238E27FC236}">
              <a16:creationId xmlns:a16="http://schemas.microsoft.com/office/drawing/2014/main" id="{2495799E-68F0-4CA6-B792-DD1005F29110}"/>
            </a:ext>
          </a:extLst>
        </xdr:cNvPr>
        <xdr:cNvSpPr/>
      </xdr:nvSpPr>
      <xdr:spPr>
        <a:xfrm>
          <a:off x="6873240" y="180421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332" name="n_3aveValue【市民会館】&#10;一人当たり面積">
          <a:extLst>
            <a:ext uri="{FF2B5EF4-FFF2-40B4-BE49-F238E27FC236}">
              <a16:creationId xmlns:a16="http://schemas.microsoft.com/office/drawing/2014/main" id="{288C518D-3E59-4AF8-8434-80B5A1AB3489}"/>
            </a:ext>
          </a:extLst>
        </xdr:cNvPr>
        <xdr:cNvSpPr txBox="1"/>
      </xdr:nvSpPr>
      <xdr:spPr>
        <a:xfrm>
          <a:off x="6712027" y="178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EEC8FCD8-3B76-4949-8885-1B6F1DDF776D}"/>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80B125E8-9466-4367-A9C6-0E70B68634C3}"/>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5906C8BB-7C79-49C6-860B-E144D3F22A08}"/>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3360305E-947C-4F2F-ACE6-1FC778797D2A}"/>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55103B2C-75F0-4249-AAED-EA94C544CFB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5587</xdr:rowOff>
    </xdr:from>
    <xdr:to>
      <xdr:col>55</xdr:col>
      <xdr:colOff>50800</xdr:colOff>
      <xdr:row>108</xdr:row>
      <xdr:rowOff>107187</xdr:rowOff>
    </xdr:to>
    <xdr:sp macro="" textlink="">
      <xdr:nvSpPr>
        <xdr:cNvPr id="338" name="楕円 337">
          <a:extLst>
            <a:ext uri="{FF2B5EF4-FFF2-40B4-BE49-F238E27FC236}">
              <a16:creationId xmlns:a16="http://schemas.microsoft.com/office/drawing/2014/main" id="{FF2B24E0-6C50-4DB1-B1DD-DB6492D0A746}"/>
            </a:ext>
          </a:extLst>
        </xdr:cNvPr>
        <xdr:cNvSpPr/>
      </xdr:nvSpPr>
      <xdr:spPr>
        <a:xfrm>
          <a:off x="9192260" y="181107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91964</xdr:rowOff>
    </xdr:from>
    <xdr:ext cx="469744" cy="259045"/>
    <xdr:sp macro="" textlink="">
      <xdr:nvSpPr>
        <xdr:cNvPr id="339" name="【市民会館】&#10;一人当たり面積該当値テキスト">
          <a:extLst>
            <a:ext uri="{FF2B5EF4-FFF2-40B4-BE49-F238E27FC236}">
              <a16:creationId xmlns:a16="http://schemas.microsoft.com/office/drawing/2014/main" id="{9A3E760F-E09D-4DBE-A2CF-0B78C72E1D8B}"/>
            </a:ext>
          </a:extLst>
        </xdr:cNvPr>
        <xdr:cNvSpPr txBox="1"/>
      </xdr:nvSpPr>
      <xdr:spPr>
        <a:xfrm>
          <a:off x="9258300" y="180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7874</xdr:rowOff>
    </xdr:from>
    <xdr:to>
      <xdr:col>50</xdr:col>
      <xdr:colOff>165100</xdr:colOff>
      <xdr:row>108</xdr:row>
      <xdr:rowOff>109474</xdr:rowOff>
    </xdr:to>
    <xdr:sp macro="" textlink="">
      <xdr:nvSpPr>
        <xdr:cNvPr id="340" name="楕円 339">
          <a:extLst>
            <a:ext uri="{FF2B5EF4-FFF2-40B4-BE49-F238E27FC236}">
              <a16:creationId xmlns:a16="http://schemas.microsoft.com/office/drawing/2014/main" id="{8582803C-AC21-4E5E-B066-2C4CFA0FAA9A}"/>
            </a:ext>
          </a:extLst>
        </xdr:cNvPr>
        <xdr:cNvSpPr/>
      </xdr:nvSpPr>
      <xdr:spPr>
        <a:xfrm>
          <a:off x="8445500" y="181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56387</xdr:rowOff>
    </xdr:from>
    <xdr:to>
      <xdr:col>55</xdr:col>
      <xdr:colOff>0</xdr:colOff>
      <xdr:row>108</xdr:row>
      <xdr:rowOff>58674</xdr:rowOff>
    </xdr:to>
    <xdr:cxnSp macro="">
      <xdr:nvCxnSpPr>
        <xdr:cNvPr id="341" name="直線コネクタ 340">
          <a:extLst>
            <a:ext uri="{FF2B5EF4-FFF2-40B4-BE49-F238E27FC236}">
              <a16:creationId xmlns:a16="http://schemas.microsoft.com/office/drawing/2014/main" id="{D3DC0C36-0459-46E6-9A18-60DBF251C2D4}"/>
            </a:ext>
          </a:extLst>
        </xdr:cNvPr>
        <xdr:cNvCxnSpPr/>
      </xdr:nvCxnSpPr>
      <xdr:spPr>
        <a:xfrm flipV="1">
          <a:off x="8496300" y="18161507"/>
          <a:ext cx="7239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9398</xdr:rowOff>
    </xdr:from>
    <xdr:to>
      <xdr:col>46</xdr:col>
      <xdr:colOff>38100</xdr:colOff>
      <xdr:row>108</xdr:row>
      <xdr:rowOff>110998</xdr:rowOff>
    </xdr:to>
    <xdr:sp macro="" textlink="">
      <xdr:nvSpPr>
        <xdr:cNvPr id="342" name="楕円 341">
          <a:extLst>
            <a:ext uri="{FF2B5EF4-FFF2-40B4-BE49-F238E27FC236}">
              <a16:creationId xmlns:a16="http://schemas.microsoft.com/office/drawing/2014/main" id="{8D5B3C61-A374-4CA7-BA63-2EF03E6FABBD}"/>
            </a:ext>
          </a:extLst>
        </xdr:cNvPr>
        <xdr:cNvSpPr/>
      </xdr:nvSpPr>
      <xdr:spPr>
        <a:xfrm>
          <a:off x="7670800" y="181145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58674</xdr:rowOff>
    </xdr:from>
    <xdr:to>
      <xdr:col>50</xdr:col>
      <xdr:colOff>114300</xdr:colOff>
      <xdr:row>108</xdr:row>
      <xdr:rowOff>60198</xdr:rowOff>
    </xdr:to>
    <xdr:cxnSp macro="">
      <xdr:nvCxnSpPr>
        <xdr:cNvPr id="343" name="直線コネクタ 342">
          <a:extLst>
            <a:ext uri="{FF2B5EF4-FFF2-40B4-BE49-F238E27FC236}">
              <a16:creationId xmlns:a16="http://schemas.microsoft.com/office/drawing/2014/main" id="{FA2B8675-B4BF-40AE-A9AE-F75ACD185F54}"/>
            </a:ext>
          </a:extLst>
        </xdr:cNvPr>
        <xdr:cNvCxnSpPr/>
      </xdr:nvCxnSpPr>
      <xdr:spPr>
        <a:xfrm flipV="1">
          <a:off x="7713980" y="18163794"/>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100601</xdr:rowOff>
    </xdr:from>
    <xdr:ext cx="469744" cy="259045"/>
    <xdr:sp macro="" textlink="">
      <xdr:nvSpPr>
        <xdr:cNvPr id="344" name="n_1mainValue【市民会館】&#10;一人当たり面積">
          <a:extLst>
            <a:ext uri="{FF2B5EF4-FFF2-40B4-BE49-F238E27FC236}">
              <a16:creationId xmlns:a16="http://schemas.microsoft.com/office/drawing/2014/main" id="{6F28AFC4-3DCA-423E-9A36-17AA89EE8B69}"/>
            </a:ext>
          </a:extLst>
        </xdr:cNvPr>
        <xdr:cNvSpPr txBox="1"/>
      </xdr:nvSpPr>
      <xdr:spPr>
        <a:xfrm>
          <a:off x="8271587" y="182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102125</xdr:rowOff>
    </xdr:from>
    <xdr:ext cx="469744" cy="259045"/>
    <xdr:sp macro="" textlink="">
      <xdr:nvSpPr>
        <xdr:cNvPr id="345" name="n_2mainValue【市民会館】&#10;一人当たり面積">
          <a:extLst>
            <a:ext uri="{FF2B5EF4-FFF2-40B4-BE49-F238E27FC236}">
              <a16:creationId xmlns:a16="http://schemas.microsoft.com/office/drawing/2014/main" id="{A0F0842C-E2A5-42F4-88C9-8AE1D768069C}"/>
            </a:ext>
          </a:extLst>
        </xdr:cNvPr>
        <xdr:cNvSpPr txBox="1"/>
      </xdr:nvSpPr>
      <xdr:spPr>
        <a:xfrm>
          <a:off x="750958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8CB0AB0D-076E-414F-9A1F-40BD110B9C4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E78FCEC5-E1C4-4D7F-9493-FE4B4B4A78A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CDD6891F-BFBB-4254-9BC2-26F71560CDC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41958F53-6D27-48F3-98E6-9C2A1ADBBB4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FC46F5EB-6061-4570-BB66-989D8E397F7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AB50B392-C2E8-4363-8513-8C0A770BA44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0A76B3BB-699F-4276-B389-56959B7D87F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786B97C8-A112-4F3A-AC52-4F1E6C04EEEF}"/>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C1C05866-5F3D-4E8C-8A57-117E923446B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B759C194-9C67-46C1-A52F-4C41E1BD293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2189AB92-1550-4274-B9FA-5A44360D4A9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80B62BD0-1F71-4DDD-80BE-C4C2971401B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5A67A30A-8C3E-4523-9B5F-1B4D5D68552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1D71C71-E372-4B09-B657-11EC08998E5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1539D594-545C-475A-86EE-C59B7B6D343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F4778F1F-6664-4F60-82B5-08DBDAA88A58}"/>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a:extLst>
            <a:ext uri="{FF2B5EF4-FFF2-40B4-BE49-F238E27FC236}">
              <a16:creationId xmlns:a16="http://schemas.microsoft.com/office/drawing/2014/main" id="{771FB097-C17E-40B6-AE75-8B06BDB5894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a:extLst>
            <a:ext uri="{FF2B5EF4-FFF2-40B4-BE49-F238E27FC236}">
              <a16:creationId xmlns:a16="http://schemas.microsoft.com/office/drawing/2014/main" id="{B990FBF6-D242-4B11-84DC-D0AA6F88146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a:extLst>
            <a:ext uri="{FF2B5EF4-FFF2-40B4-BE49-F238E27FC236}">
              <a16:creationId xmlns:a16="http://schemas.microsoft.com/office/drawing/2014/main" id="{D78AAC25-8388-48A3-ABC3-23E626F8D78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a:extLst>
            <a:ext uri="{FF2B5EF4-FFF2-40B4-BE49-F238E27FC236}">
              <a16:creationId xmlns:a16="http://schemas.microsoft.com/office/drawing/2014/main" id="{64D9D60C-6A4E-4FAA-ACFA-C9D08BBF92C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a:extLst>
            <a:ext uri="{FF2B5EF4-FFF2-40B4-BE49-F238E27FC236}">
              <a16:creationId xmlns:a16="http://schemas.microsoft.com/office/drawing/2014/main" id="{993B1760-B7F9-4A3D-BB62-5A7A0F99071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a:extLst>
            <a:ext uri="{FF2B5EF4-FFF2-40B4-BE49-F238E27FC236}">
              <a16:creationId xmlns:a16="http://schemas.microsoft.com/office/drawing/2014/main" id="{59F48D67-C5CA-4820-B762-CF54811D32C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a:extLst>
            <a:ext uri="{FF2B5EF4-FFF2-40B4-BE49-F238E27FC236}">
              <a16:creationId xmlns:a16="http://schemas.microsoft.com/office/drawing/2014/main" id="{561E69FA-C43D-4D60-A8D0-060A7A430E2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a:extLst>
            <a:ext uri="{FF2B5EF4-FFF2-40B4-BE49-F238E27FC236}">
              <a16:creationId xmlns:a16="http://schemas.microsoft.com/office/drawing/2014/main" id="{27D106C4-9B91-4719-805D-7B5E71F8EC6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a:extLst>
            <a:ext uri="{FF2B5EF4-FFF2-40B4-BE49-F238E27FC236}">
              <a16:creationId xmlns:a16="http://schemas.microsoft.com/office/drawing/2014/main" id="{82F783FC-26C1-4D32-97FF-501D135EE32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a:extLst>
            <a:ext uri="{FF2B5EF4-FFF2-40B4-BE49-F238E27FC236}">
              <a16:creationId xmlns:a16="http://schemas.microsoft.com/office/drawing/2014/main" id="{F51CE67B-EC97-4AD8-BC48-557D02D6C00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2" name="直線コネクタ 371">
          <a:extLst>
            <a:ext uri="{FF2B5EF4-FFF2-40B4-BE49-F238E27FC236}">
              <a16:creationId xmlns:a16="http://schemas.microsoft.com/office/drawing/2014/main" id="{AAF423CD-4C9D-43E7-AC46-2306583210C2}"/>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3" name="テキスト ボックス 372">
          <a:extLst>
            <a:ext uri="{FF2B5EF4-FFF2-40B4-BE49-F238E27FC236}">
              <a16:creationId xmlns:a16="http://schemas.microsoft.com/office/drawing/2014/main" id="{1BE4EBAC-AD20-4162-8FAC-DFC7BB326D0A}"/>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4" name="直線コネクタ 373">
          <a:extLst>
            <a:ext uri="{FF2B5EF4-FFF2-40B4-BE49-F238E27FC236}">
              <a16:creationId xmlns:a16="http://schemas.microsoft.com/office/drawing/2014/main" id="{32E55897-2D59-4E64-B62D-62D8525909FC}"/>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5" name="テキスト ボックス 374">
          <a:extLst>
            <a:ext uri="{FF2B5EF4-FFF2-40B4-BE49-F238E27FC236}">
              <a16:creationId xmlns:a16="http://schemas.microsoft.com/office/drawing/2014/main" id="{E815DFA9-E0F6-4A72-8DA0-CC460B300E71}"/>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6" name="直線コネクタ 375">
          <a:extLst>
            <a:ext uri="{FF2B5EF4-FFF2-40B4-BE49-F238E27FC236}">
              <a16:creationId xmlns:a16="http://schemas.microsoft.com/office/drawing/2014/main" id="{08D971FE-F9AD-475A-A29F-F44335CB1CE9}"/>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7" name="テキスト ボックス 376">
          <a:extLst>
            <a:ext uri="{FF2B5EF4-FFF2-40B4-BE49-F238E27FC236}">
              <a16:creationId xmlns:a16="http://schemas.microsoft.com/office/drawing/2014/main" id="{B1D2EF1A-7F29-4964-9BED-E43368B40F4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8" name="直線コネクタ 377">
          <a:extLst>
            <a:ext uri="{FF2B5EF4-FFF2-40B4-BE49-F238E27FC236}">
              <a16:creationId xmlns:a16="http://schemas.microsoft.com/office/drawing/2014/main" id="{217C835C-276F-4E1A-A34A-8FC3BC232C3D}"/>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9" name="テキスト ボックス 378">
          <a:extLst>
            <a:ext uri="{FF2B5EF4-FFF2-40B4-BE49-F238E27FC236}">
              <a16:creationId xmlns:a16="http://schemas.microsoft.com/office/drawing/2014/main" id="{AEC893FC-DCDA-4006-8572-6278413E3F0E}"/>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0" name="直線コネクタ 379">
          <a:extLst>
            <a:ext uri="{FF2B5EF4-FFF2-40B4-BE49-F238E27FC236}">
              <a16:creationId xmlns:a16="http://schemas.microsoft.com/office/drawing/2014/main" id="{E0974ABA-37EA-4275-94D4-7F65BACABC76}"/>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1" name="テキスト ボックス 380">
          <a:extLst>
            <a:ext uri="{FF2B5EF4-FFF2-40B4-BE49-F238E27FC236}">
              <a16:creationId xmlns:a16="http://schemas.microsoft.com/office/drawing/2014/main" id="{540209DD-E3E2-4DD1-B4E6-8167B1004A6F}"/>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2" name="直線コネクタ 381">
          <a:extLst>
            <a:ext uri="{FF2B5EF4-FFF2-40B4-BE49-F238E27FC236}">
              <a16:creationId xmlns:a16="http://schemas.microsoft.com/office/drawing/2014/main" id="{BE806CEE-4BB8-4A1E-9E5E-E41143733B26}"/>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3" name="テキスト ボックス 382">
          <a:extLst>
            <a:ext uri="{FF2B5EF4-FFF2-40B4-BE49-F238E27FC236}">
              <a16:creationId xmlns:a16="http://schemas.microsoft.com/office/drawing/2014/main" id="{8A27F79B-3D7D-4F5D-A9EC-405799F6AD18}"/>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a:extLst>
            <a:ext uri="{FF2B5EF4-FFF2-40B4-BE49-F238E27FC236}">
              <a16:creationId xmlns:a16="http://schemas.microsoft.com/office/drawing/2014/main" id="{C9006336-4C4F-4B9A-A37B-F157A075AF1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A9E9F327-BCEB-4606-A6FA-EAF2979CA9DE}"/>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保健センター・保健所】&#10;有形固定資産減価償却率グラフ枠">
          <a:extLst>
            <a:ext uri="{FF2B5EF4-FFF2-40B4-BE49-F238E27FC236}">
              <a16:creationId xmlns:a16="http://schemas.microsoft.com/office/drawing/2014/main" id="{C16F6C20-C3D2-4913-B56E-E7CAFE63AFF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87" name="直線コネクタ 386">
          <a:extLst>
            <a:ext uri="{FF2B5EF4-FFF2-40B4-BE49-F238E27FC236}">
              <a16:creationId xmlns:a16="http://schemas.microsoft.com/office/drawing/2014/main" id="{CEED192A-C1D1-4A21-8CBE-61904FCEDAE2}"/>
            </a:ext>
          </a:extLst>
        </xdr:cNvPr>
        <xdr:cNvCxnSpPr/>
      </xdr:nvCxnSpPr>
      <xdr:spPr>
        <a:xfrm flipV="1">
          <a:off x="14375764" y="9469483"/>
          <a:ext cx="0" cy="139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88" name="【保健センター・保健所】&#10;有形固定資産減価償却率最小値テキスト">
          <a:extLst>
            <a:ext uri="{FF2B5EF4-FFF2-40B4-BE49-F238E27FC236}">
              <a16:creationId xmlns:a16="http://schemas.microsoft.com/office/drawing/2014/main" id="{91F3DC34-4584-4BA9-BDDE-FFCA99CB4B76}"/>
            </a:ext>
          </a:extLst>
        </xdr:cNvPr>
        <xdr:cNvSpPr txBox="1"/>
      </xdr:nvSpPr>
      <xdr:spPr>
        <a:xfrm>
          <a:off x="14414500" y="10863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89" name="直線コネクタ 388">
          <a:extLst>
            <a:ext uri="{FF2B5EF4-FFF2-40B4-BE49-F238E27FC236}">
              <a16:creationId xmlns:a16="http://schemas.microsoft.com/office/drawing/2014/main" id="{CAD7BCD5-F9AE-4542-BB0D-B1F07FBCADCB}"/>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90" name="【保健センター・保健所】&#10;有形固定資産減価償却率最大値テキスト">
          <a:extLst>
            <a:ext uri="{FF2B5EF4-FFF2-40B4-BE49-F238E27FC236}">
              <a16:creationId xmlns:a16="http://schemas.microsoft.com/office/drawing/2014/main" id="{07155781-DE91-41CC-B2AD-00B35A74652F}"/>
            </a:ext>
          </a:extLst>
        </xdr:cNvPr>
        <xdr:cNvSpPr txBox="1"/>
      </xdr:nvSpPr>
      <xdr:spPr>
        <a:xfrm>
          <a:off x="14414500" y="9248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91" name="直線コネクタ 390">
          <a:extLst>
            <a:ext uri="{FF2B5EF4-FFF2-40B4-BE49-F238E27FC236}">
              <a16:creationId xmlns:a16="http://schemas.microsoft.com/office/drawing/2014/main" id="{6030DA15-F3A6-4163-9DDC-651904768BED}"/>
            </a:ext>
          </a:extLst>
        </xdr:cNvPr>
        <xdr:cNvCxnSpPr/>
      </xdr:nvCxnSpPr>
      <xdr:spPr>
        <a:xfrm>
          <a:off x="14287500" y="9469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92" name="【保健センター・保健所】&#10;有形固定資産減価償却率平均値テキスト">
          <a:extLst>
            <a:ext uri="{FF2B5EF4-FFF2-40B4-BE49-F238E27FC236}">
              <a16:creationId xmlns:a16="http://schemas.microsoft.com/office/drawing/2014/main" id="{A0906D15-A379-4D24-BB50-C1DAA43D1CF8}"/>
            </a:ext>
          </a:extLst>
        </xdr:cNvPr>
        <xdr:cNvSpPr txBox="1"/>
      </xdr:nvSpPr>
      <xdr:spPr>
        <a:xfrm>
          <a:off x="14414500" y="9775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93" name="フローチャート: 判断 392">
          <a:extLst>
            <a:ext uri="{FF2B5EF4-FFF2-40B4-BE49-F238E27FC236}">
              <a16:creationId xmlns:a16="http://schemas.microsoft.com/office/drawing/2014/main" id="{3E7EA0B2-00FD-4F7F-AE90-7EF246E11670}"/>
            </a:ext>
          </a:extLst>
        </xdr:cNvPr>
        <xdr:cNvSpPr/>
      </xdr:nvSpPr>
      <xdr:spPr>
        <a:xfrm>
          <a:off x="14325600" y="99199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94" name="フローチャート: 判断 393">
          <a:extLst>
            <a:ext uri="{FF2B5EF4-FFF2-40B4-BE49-F238E27FC236}">
              <a16:creationId xmlns:a16="http://schemas.microsoft.com/office/drawing/2014/main" id="{6BD77762-2699-41BF-BA1F-50FAD62D1B1A}"/>
            </a:ext>
          </a:extLst>
        </xdr:cNvPr>
        <xdr:cNvSpPr/>
      </xdr:nvSpPr>
      <xdr:spPr>
        <a:xfrm>
          <a:off x="135788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395" name="n_1aveValue【保健センター・保健所】&#10;有形固定資産減価償却率">
          <a:extLst>
            <a:ext uri="{FF2B5EF4-FFF2-40B4-BE49-F238E27FC236}">
              <a16:creationId xmlns:a16="http://schemas.microsoft.com/office/drawing/2014/main" id="{42F0A88D-6EB8-4A1E-915F-5820894D8B0D}"/>
            </a:ext>
          </a:extLst>
        </xdr:cNvPr>
        <xdr:cNvSpPr txBox="1"/>
      </xdr:nvSpPr>
      <xdr:spPr>
        <a:xfrm>
          <a:off x="134372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96" name="フローチャート: 判断 395">
          <a:extLst>
            <a:ext uri="{FF2B5EF4-FFF2-40B4-BE49-F238E27FC236}">
              <a16:creationId xmlns:a16="http://schemas.microsoft.com/office/drawing/2014/main" id="{91AC5F25-311F-4D86-8FDF-C35361E51D63}"/>
            </a:ext>
          </a:extLst>
        </xdr:cNvPr>
        <xdr:cNvSpPr/>
      </xdr:nvSpPr>
      <xdr:spPr>
        <a:xfrm>
          <a:off x="128041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97" name="n_2aveValue【保健センター・保健所】&#10;有形固定資産減価償却率">
          <a:extLst>
            <a:ext uri="{FF2B5EF4-FFF2-40B4-BE49-F238E27FC236}">
              <a16:creationId xmlns:a16="http://schemas.microsoft.com/office/drawing/2014/main" id="{455CB1FF-3681-4600-B427-659F2502C6B6}"/>
            </a:ext>
          </a:extLst>
        </xdr:cNvPr>
        <xdr:cNvSpPr txBox="1"/>
      </xdr:nvSpPr>
      <xdr:spPr>
        <a:xfrm>
          <a:off x="1267524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98" name="フローチャート: 判断 397">
          <a:extLst>
            <a:ext uri="{FF2B5EF4-FFF2-40B4-BE49-F238E27FC236}">
              <a16:creationId xmlns:a16="http://schemas.microsoft.com/office/drawing/2014/main" id="{3CAE0DC9-8186-49DC-AA4C-905FD49A4B13}"/>
            </a:ext>
          </a:extLst>
        </xdr:cNvPr>
        <xdr:cNvSpPr/>
      </xdr:nvSpPr>
      <xdr:spPr>
        <a:xfrm>
          <a:off x="12029440" y="98731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399" name="n_3aveValue【保健センター・保健所】&#10;有形固定資産減価償却率">
          <a:extLst>
            <a:ext uri="{FF2B5EF4-FFF2-40B4-BE49-F238E27FC236}">
              <a16:creationId xmlns:a16="http://schemas.microsoft.com/office/drawing/2014/main" id="{6CC8D3E8-EADE-4B5D-A579-5587CA6B7AF2}"/>
            </a:ext>
          </a:extLst>
        </xdr:cNvPr>
        <xdr:cNvSpPr txBox="1"/>
      </xdr:nvSpPr>
      <xdr:spPr>
        <a:xfrm>
          <a:off x="1190054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7F03189E-6AB6-4A21-91A4-20B6C113D94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EACBA038-3523-4F42-9893-9266BBF169B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C22D9C84-313D-40F3-9E06-22DDBAAE5F4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93F4B3E5-E288-46D3-8F11-6C5D2A64EEE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88B872BB-9C40-428B-BB90-95D449DD646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164737</xdr:rowOff>
    </xdr:from>
    <xdr:to>
      <xdr:col>85</xdr:col>
      <xdr:colOff>177800</xdr:colOff>
      <xdr:row>61</xdr:row>
      <xdr:rowOff>94887</xdr:rowOff>
    </xdr:to>
    <xdr:sp macro="" textlink="">
      <xdr:nvSpPr>
        <xdr:cNvPr id="405" name="楕円 404">
          <a:extLst>
            <a:ext uri="{FF2B5EF4-FFF2-40B4-BE49-F238E27FC236}">
              <a16:creationId xmlns:a16="http://schemas.microsoft.com/office/drawing/2014/main" id="{2DE48369-EDCF-49D4-A67B-0C458FD9EAED}"/>
            </a:ext>
          </a:extLst>
        </xdr:cNvPr>
        <xdr:cNvSpPr/>
      </xdr:nvSpPr>
      <xdr:spPr>
        <a:xfrm>
          <a:off x="14325600" y="102231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143164</xdr:rowOff>
    </xdr:from>
    <xdr:ext cx="405111" cy="259045"/>
    <xdr:sp macro="" textlink="">
      <xdr:nvSpPr>
        <xdr:cNvPr id="406" name="【保健センター・保健所】&#10;有形固定資産減価償却率該当値テキスト">
          <a:extLst>
            <a:ext uri="{FF2B5EF4-FFF2-40B4-BE49-F238E27FC236}">
              <a16:creationId xmlns:a16="http://schemas.microsoft.com/office/drawing/2014/main" id="{809151B1-7F47-4327-8846-4CD942EAEEAB}"/>
            </a:ext>
          </a:extLst>
        </xdr:cNvPr>
        <xdr:cNvSpPr txBox="1"/>
      </xdr:nvSpPr>
      <xdr:spPr>
        <a:xfrm>
          <a:off x="14414500"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27577</xdr:rowOff>
    </xdr:from>
    <xdr:to>
      <xdr:col>81</xdr:col>
      <xdr:colOff>101600</xdr:colOff>
      <xdr:row>61</xdr:row>
      <xdr:rowOff>129177</xdr:rowOff>
    </xdr:to>
    <xdr:sp macro="" textlink="">
      <xdr:nvSpPr>
        <xdr:cNvPr id="407" name="楕円 406">
          <a:extLst>
            <a:ext uri="{FF2B5EF4-FFF2-40B4-BE49-F238E27FC236}">
              <a16:creationId xmlns:a16="http://schemas.microsoft.com/office/drawing/2014/main" id="{4AEDDC1B-6497-4527-B493-ED2ED51F1285}"/>
            </a:ext>
          </a:extLst>
        </xdr:cNvPr>
        <xdr:cNvSpPr/>
      </xdr:nvSpPr>
      <xdr:spPr>
        <a:xfrm>
          <a:off x="13578840" y="102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78377</xdr:rowOff>
    </xdr:to>
    <xdr:cxnSp macro="">
      <xdr:nvCxnSpPr>
        <xdr:cNvPr id="408" name="直線コネクタ 407">
          <a:extLst>
            <a:ext uri="{FF2B5EF4-FFF2-40B4-BE49-F238E27FC236}">
              <a16:creationId xmlns:a16="http://schemas.microsoft.com/office/drawing/2014/main" id="{315CAC7C-F696-4A04-BFEE-F15F4CCD6650}"/>
            </a:ext>
          </a:extLst>
        </xdr:cNvPr>
        <xdr:cNvCxnSpPr/>
      </xdr:nvCxnSpPr>
      <xdr:spPr>
        <a:xfrm flipV="1">
          <a:off x="13629640" y="10270127"/>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409" name="楕円 408">
          <a:extLst>
            <a:ext uri="{FF2B5EF4-FFF2-40B4-BE49-F238E27FC236}">
              <a16:creationId xmlns:a16="http://schemas.microsoft.com/office/drawing/2014/main" id="{1C032266-FEA0-40DF-AD98-75C4E07D6552}"/>
            </a:ext>
          </a:extLst>
        </xdr:cNvPr>
        <xdr:cNvSpPr/>
      </xdr:nvSpPr>
      <xdr:spPr>
        <a:xfrm>
          <a:off x="1280414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78377</xdr:rowOff>
    </xdr:from>
    <xdr:to>
      <xdr:col>81</xdr:col>
      <xdr:colOff>50800</xdr:colOff>
      <xdr:row>61</xdr:row>
      <xdr:rowOff>114300</xdr:rowOff>
    </xdr:to>
    <xdr:cxnSp macro="">
      <xdr:nvCxnSpPr>
        <xdr:cNvPr id="410" name="直線コネクタ 409">
          <a:extLst>
            <a:ext uri="{FF2B5EF4-FFF2-40B4-BE49-F238E27FC236}">
              <a16:creationId xmlns:a16="http://schemas.microsoft.com/office/drawing/2014/main" id="{8FCFF465-0562-42A1-91FB-35C0F8A8DF22}"/>
            </a:ext>
          </a:extLst>
        </xdr:cNvPr>
        <xdr:cNvCxnSpPr/>
      </xdr:nvCxnSpPr>
      <xdr:spPr>
        <a:xfrm flipV="1">
          <a:off x="12854940" y="1030441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120304</xdr:rowOff>
    </xdr:from>
    <xdr:ext cx="405111" cy="259045"/>
    <xdr:sp macro="" textlink="">
      <xdr:nvSpPr>
        <xdr:cNvPr id="411" name="n_1mainValue【保健センター・保健所】&#10;有形固定資産減価償却率">
          <a:extLst>
            <a:ext uri="{FF2B5EF4-FFF2-40B4-BE49-F238E27FC236}">
              <a16:creationId xmlns:a16="http://schemas.microsoft.com/office/drawing/2014/main" id="{06344AB3-56CF-4ECF-998F-ED8C5E1DA33B}"/>
            </a:ext>
          </a:extLst>
        </xdr:cNvPr>
        <xdr:cNvSpPr txBox="1"/>
      </xdr:nvSpPr>
      <xdr:spPr>
        <a:xfrm>
          <a:off x="13437244" y="1034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412" name="n_2mainValue【保健センター・保健所】&#10;有形固定資産減価償却率">
          <a:extLst>
            <a:ext uri="{FF2B5EF4-FFF2-40B4-BE49-F238E27FC236}">
              <a16:creationId xmlns:a16="http://schemas.microsoft.com/office/drawing/2014/main" id="{7E575153-4530-4714-8C5E-E6C3240B7370}"/>
            </a:ext>
          </a:extLst>
        </xdr:cNvPr>
        <xdr:cNvSpPr txBox="1"/>
      </xdr:nvSpPr>
      <xdr:spPr>
        <a:xfrm>
          <a:off x="126752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AF3AE896-6BA7-4FE5-864C-B7553118F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5A2422EF-B2BA-42BC-84FE-67ADA95F310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BA5BFCB8-DE2B-43EB-9659-A0310875764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01114FD8-A801-4F74-954B-3BC7E38EB8D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CB80318C-FB45-4ED1-BA98-720FD1984DB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7641453F-8937-4CC1-8BEB-5090FFD28DA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BCF7937D-3AF1-4569-ADF1-58126CE841F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564FE00C-09AC-4315-B569-8506DC52E52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6AF9DBAE-7D7F-4B17-A2C9-8A2F505DAC7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id="{8C0DC92B-427C-4506-B02D-0CD0D875B82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a:extLst>
            <a:ext uri="{FF2B5EF4-FFF2-40B4-BE49-F238E27FC236}">
              <a16:creationId xmlns:a16="http://schemas.microsoft.com/office/drawing/2014/main" id="{139D1EAE-D1A2-41A9-B842-EF86A9243F8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EF14ACB-C5C9-4CEB-A809-58A4A1490E8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a:extLst>
            <a:ext uri="{FF2B5EF4-FFF2-40B4-BE49-F238E27FC236}">
              <a16:creationId xmlns:a16="http://schemas.microsoft.com/office/drawing/2014/main" id="{11AEF7C8-C3D4-401B-B7C5-E9C6746D751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a:extLst>
            <a:ext uri="{FF2B5EF4-FFF2-40B4-BE49-F238E27FC236}">
              <a16:creationId xmlns:a16="http://schemas.microsoft.com/office/drawing/2014/main" id="{5DBEA9F8-522A-4BE1-A5A5-BDC9358C7B51}"/>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a:extLst>
            <a:ext uri="{FF2B5EF4-FFF2-40B4-BE49-F238E27FC236}">
              <a16:creationId xmlns:a16="http://schemas.microsoft.com/office/drawing/2014/main" id="{36CA2A73-ABDE-4B40-803F-1BBB241D89B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a:extLst>
            <a:ext uri="{FF2B5EF4-FFF2-40B4-BE49-F238E27FC236}">
              <a16:creationId xmlns:a16="http://schemas.microsoft.com/office/drawing/2014/main" id="{92780652-7CA9-4C4F-82C4-EC00C5ADEF49}"/>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a:extLst>
            <a:ext uri="{FF2B5EF4-FFF2-40B4-BE49-F238E27FC236}">
              <a16:creationId xmlns:a16="http://schemas.microsoft.com/office/drawing/2014/main" id="{116165E7-7653-4AAF-9C8A-2B38926193E2}"/>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a:extLst>
            <a:ext uri="{FF2B5EF4-FFF2-40B4-BE49-F238E27FC236}">
              <a16:creationId xmlns:a16="http://schemas.microsoft.com/office/drawing/2014/main" id="{A2B24641-DC57-4C68-8384-C386FED772FE}"/>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a:extLst>
            <a:ext uri="{FF2B5EF4-FFF2-40B4-BE49-F238E27FC236}">
              <a16:creationId xmlns:a16="http://schemas.microsoft.com/office/drawing/2014/main" id="{A742FE6D-F3C2-4E1E-85B0-C1640232CB15}"/>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828C0F54-84BD-41CC-8F69-C9222B7663F9}"/>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F42BFC6A-2741-4F2F-AD40-C5310CE0ED5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7D09DA88-75EC-41E2-A3B8-96D4D85CF7A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a:extLst>
            <a:ext uri="{FF2B5EF4-FFF2-40B4-BE49-F238E27FC236}">
              <a16:creationId xmlns:a16="http://schemas.microsoft.com/office/drawing/2014/main" id="{414D2454-8EDC-4415-97EC-F11C592C156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436" name="直線コネクタ 435">
          <a:extLst>
            <a:ext uri="{FF2B5EF4-FFF2-40B4-BE49-F238E27FC236}">
              <a16:creationId xmlns:a16="http://schemas.microsoft.com/office/drawing/2014/main" id="{6677367A-29E8-4365-9978-B598A0A82584}"/>
            </a:ext>
          </a:extLst>
        </xdr:cNvPr>
        <xdr:cNvCxnSpPr/>
      </xdr:nvCxnSpPr>
      <xdr:spPr>
        <a:xfrm flipV="1">
          <a:off x="19509104" y="9507474"/>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437" name="【保健センター・保健所】&#10;一人当たり面積最小値テキスト">
          <a:extLst>
            <a:ext uri="{FF2B5EF4-FFF2-40B4-BE49-F238E27FC236}">
              <a16:creationId xmlns:a16="http://schemas.microsoft.com/office/drawing/2014/main" id="{EDA3A87C-97E2-46BA-A9C2-2B1624238C18}"/>
            </a:ext>
          </a:extLst>
        </xdr:cNvPr>
        <xdr:cNvSpPr txBox="1"/>
      </xdr:nvSpPr>
      <xdr:spPr>
        <a:xfrm>
          <a:off x="19547840"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438" name="直線コネクタ 437">
          <a:extLst>
            <a:ext uri="{FF2B5EF4-FFF2-40B4-BE49-F238E27FC236}">
              <a16:creationId xmlns:a16="http://schemas.microsoft.com/office/drawing/2014/main" id="{3F7F61BD-ADC8-44DB-85C3-6C6D584273DA}"/>
            </a:ext>
          </a:extLst>
        </xdr:cNvPr>
        <xdr:cNvCxnSpPr/>
      </xdr:nvCxnSpPr>
      <xdr:spPr>
        <a:xfrm>
          <a:off x="19443700" y="1077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439" name="【保健センター・保健所】&#10;一人当たり面積最大値テキスト">
          <a:extLst>
            <a:ext uri="{FF2B5EF4-FFF2-40B4-BE49-F238E27FC236}">
              <a16:creationId xmlns:a16="http://schemas.microsoft.com/office/drawing/2014/main" id="{C428CDD9-FF0A-4F44-914B-0E1FF839B3F7}"/>
            </a:ext>
          </a:extLst>
        </xdr:cNvPr>
        <xdr:cNvSpPr txBox="1"/>
      </xdr:nvSpPr>
      <xdr:spPr>
        <a:xfrm>
          <a:off x="19547840" y="928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440" name="直線コネクタ 439">
          <a:extLst>
            <a:ext uri="{FF2B5EF4-FFF2-40B4-BE49-F238E27FC236}">
              <a16:creationId xmlns:a16="http://schemas.microsoft.com/office/drawing/2014/main" id="{49C83097-05E9-4008-AE0B-00C1A6EA5AC9}"/>
            </a:ext>
          </a:extLst>
        </xdr:cNvPr>
        <xdr:cNvCxnSpPr/>
      </xdr:nvCxnSpPr>
      <xdr:spPr>
        <a:xfrm>
          <a:off x="19443700" y="950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441" name="【保健センター・保健所】&#10;一人当たり面積平均値テキスト">
          <a:extLst>
            <a:ext uri="{FF2B5EF4-FFF2-40B4-BE49-F238E27FC236}">
              <a16:creationId xmlns:a16="http://schemas.microsoft.com/office/drawing/2014/main" id="{584CC5AB-9858-4208-AA63-57311413BF2A}"/>
            </a:ext>
          </a:extLst>
        </xdr:cNvPr>
        <xdr:cNvSpPr txBox="1"/>
      </xdr:nvSpPr>
      <xdr:spPr>
        <a:xfrm>
          <a:off x="19547840" y="1041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442" name="フローチャート: 判断 441">
          <a:extLst>
            <a:ext uri="{FF2B5EF4-FFF2-40B4-BE49-F238E27FC236}">
              <a16:creationId xmlns:a16="http://schemas.microsoft.com/office/drawing/2014/main" id="{EDDC9B2F-BD1E-4432-BE99-1C7B64B9C85C}"/>
            </a:ext>
          </a:extLst>
        </xdr:cNvPr>
        <xdr:cNvSpPr/>
      </xdr:nvSpPr>
      <xdr:spPr>
        <a:xfrm>
          <a:off x="1945894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443" name="フローチャート: 判断 442">
          <a:extLst>
            <a:ext uri="{FF2B5EF4-FFF2-40B4-BE49-F238E27FC236}">
              <a16:creationId xmlns:a16="http://schemas.microsoft.com/office/drawing/2014/main" id="{18B43E42-AF16-42A3-AAC2-930DD81AD634}"/>
            </a:ext>
          </a:extLst>
        </xdr:cNvPr>
        <xdr:cNvSpPr/>
      </xdr:nvSpPr>
      <xdr:spPr>
        <a:xfrm>
          <a:off x="18735040" y="10564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444" name="n_1aveValue【保健センター・保健所】&#10;一人当たり面積">
          <a:extLst>
            <a:ext uri="{FF2B5EF4-FFF2-40B4-BE49-F238E27FC236}">
              <a16:creationId xmlns:a16="http://schemas.microsoft.com/office/drawing/2014/main" id="{8BF20EA2-D6BA-42FE-A6D7-8192E4EDBE54}"/>
            </a:ext>
          </a:extLst>
        </xdr:cNvPr>
        <xdr:cNvSpPr txBox="1"/>
      </xdr:nvSpPr>
      <xdr:spPr>
        <a:xfrm>
          <a:off x="18561127" y="103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445" name="フローチャート: 判断 444">
          <a:extLst>
            <a:ext uri="{FF2B5EF4-FFF2-40B4-BE49-F238E27FC236}">
              <a16:creationId xmlns:a16="http://schemas.microsoft.com/office/drawing/2014/main" id="{51618599-984C-4C84-B70A-1B196F7D41B6}"/>
            </a:ext>
          </a:extLst>
        </xdr:cNvPr>
        <xdr:cNvSpPr/>
      </xdr:nvSpPr>
      <xdr:spPr>
        <a:xfrm>
          <a:off x="17937480" y="1057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446" name="n_2aveValue【保健センター・保健所】&#10;一人当たり面積">
          <a:extLst>
            <a:ext uri="{FF2B5EF4-FFF2-40B4-BE49-F238E27FC236}">
              <a16:creationId xmlns:a16="http://schemas.microsoft.com/office/drawing/2014/main" id="{215EF7FC-2ABC-4A57-8197-79AEF8FE055B}"/>
            </a:ext>
          </a:extLst>
        </xdr:cNvPr>
        <xdr:cNvSpPr txBox="1"/>
      </xdr:nvSpPr>
      <xdr:spPr>
        <a:xfrm>
          <a:off x="1777626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447" name="フローチャート: 判断 446">
          <a:extLst>
            <a:ext uri="{FF2B5EF4-FFF2-40B4-BE49-F238E27FC236}">
              <a16:creationId xmlns:a16="http://schemas.microsoft.com/office/drawing/2014/main" id="{CDD57A01-0BC9-496C-BEAA-CB274377B228}"/>
            </a:ext>
          </a:extLst>
        </xdr:cNvPr>
        <xdr:cNvSpPr/>
      </xdr:nvSpPr>
      <xdr:spPr>
        <a:xfrm>
          <a:off x="17162780" y="10645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448" name="n_3aveValue【保健センター・保健所】&#10;一人当たり面積">
          <a:extLst>
            <a:ext uri="{FF2B5EF4-FFF2-40B4-BE49-F238E27FC236}">
              <a16:creationId xmlns:a16="http://schemas.microsoft.com/office/drawing/2014/main" id="{44C2C26F-E410-4160-ABA9-7D8702DC5709}"/>
            </a:ext>
          </a:extLst>
        </xdr:cNvPr>
        <xdr:cNvSpPr txBox="1"/>
      </xdr:nvSpPr>
      <xdr:spPr>
        <a:xfrm>
          <a:off x="1700156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6A564051-190F-4541-B409-A42B8AD316A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B1306E56-50E5-47CF-848E-855362A2936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D9342947-0D6A-42A0-B0B4-11A0DCAD382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DC9A4AD5-DF68-4B10-BEFD-90E8EF520D8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4B20E218-4452-4801-9ABD-92F37611A11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137414</xdr:rowOff>
    </xdr:from>
    <xdr:to>
      <xdr:col>116</xdr:col>
      <xdr:colOff>114300</xdr:colOff>
      <xdr:row>64</xdr:row>
      <xdr:rowOff>67564</xdr:rowOff>
    </xdr:to>
    <xdr:sp macro="" textlink="">
      <xdr:nvSpPr>
        <xdr:cNvPr id="454" name="楕円 453">
          <a:extLst>
            <a:ext uri="{FF2B5EF4-FFF2-40B4-BE49-F238E27FC236}">
              <a16:creationId xmlns:a16="http://schemas.microsoft.com/office/drawing/2014/main" id="{B9E0406F-3FB2-4722-A930-F23CEFEF728E}"/>
            </a:ext>
          </a:extLst>
        </xdr:cNvPr>
        <xdr:cNvSpPr/>
      </xdr:nvSpPr>
      <xdr:spPr>
        <a:xfrm>
          <a:off x="19458940" y="10698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52341</xdr:rowOff>
    </xdr:from>
    <xdr:ext cx="469744" cy="259045"/>
    <xdr:sp macro="" textlink="">
      <xdr:nvSpPr>
        <xdr:cNvPr id="455" name="【保健センター・保健所】&#10;一人当たり面積該当値テキスト">
          <a:extLst>
            <a:ext uri="{FF2B5EF4-FFF2-40B4-BE49-F238E27FC236}">
              <a16:creationId xmlns:a16="http://schemas.microsoft.com/office/drawing/2014/main" id="{6357DD82-A998-4AE0-900D-BE27C4CDBD6A}"/>
            </a:ext>
          </a:extLst>
        </xdr:cNvPr>
        <xdr:cNvSpPr txBox="1"/>
      </xdr:nvSpPr>
      <xdr:spPr>
        <a:xfrm>
          <a:off x="19547840" y="106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138938</xdr:rowOff>
    </xdr:from>
    <xdr:to>
      <xdr:col>112</xdr:col>
      <xdr:colOff>38100</xdr:colOff>
      <xdr:row>64</xdr:row>
      <xdr:rowOff>69088</xdr:rowOff>
    </xdr:to>
    <xdr:sp macro="" textlink="">
      <xdr:nvSpPr>
        <xdr:cNvPr id="456" name="楕円 455">
          <a:extLst>
            <a:ext uri="{FF2B5EF4-FFF2-40B4-BE49-F238E27FC236}">
              <a16:creationId xmlns:a16="http://schemas.microsoft.com/office/drawing/2014/main" id="{72490CC5-5EEB-4A04-814D-48AE5B9F6108}"/>
            </a:ext>
          </a:extLst>
        </xdr:cNvPr>
        <xdr:cNvSpPr/>
      </xdr:nvSpPr>
      <xdr:spPr>
        <a:xfrm>
          <a:off x="18735040" y="107002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16764</xdr:rowOff>
    </xdr:from>
    <xdr:to>
      <xdr:col>116</xdr:col>
      <xdr:colOff>63500</xdr:colOff>
      <xdr:row>64</xdr:row>
      <xdr:rowOff>18288</xdr:rowOff>
    </xdr:to>
    <xdr:cxnSp macro="">
      <xdr:nvCxnSpPr>
        <xdr:cNvPr id="457" name="直線コネクタ 456">
          <a:extLst>
            <a:ext uri="{FF2B5EF4-FFF2-40B4-BE49-F238E27FC236}">
              <a16:creationId xmlns:a16="http://schemas.microsoft.com/office/drawing/2014/main" id="{C323B7E3-7BDE-44AC-ACBA-FDDACDFB1A5D}"/>
            </a:ext>
          </a:extLst>
        </xdr:cNvPr>
        <xdr:cNvCxnSpPr/>
      </xdr:nvCxnSpPr>
      <xdr:spPr>
        <a:xfrm flipV="1">
          <a:off x="18778220" y="10745724"/>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458" name="楕円 457">
          <a:extLst>
            <a:ext uri="{FF2B5EF4-FFF2-40B4-BE49-F238E27FC236}">
              <a16:creationId xmlns:a16="http://schemas.microsoft.com/office/drawing/2014/main" id="{306260A7-04AA-49ED-A7D5-6BA000A4E7A4}"/>
            </a:ext>
          </a:extLst>
        </xdr:cNvPr>
        <xdr:cNvSpPr/>
      </xdr:nvSpPr>
      <xdr:spPr>
        <a:xfrm>
          <a:off x="17937480" y="1070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18288</xdr:rowOff>
    </xdr:from>
    <xdr:to>
      <xdr:col>111</xdr:col>
      <xdr:colOff>177800</xdr:colOff>
      <xdr:row>64</xdr:row>
      <xdr:rowOff>19050</xdr:rowOff>
    </xdr:to>
    <xdr:cxnSp macro="">
      <xdr:nvCxnSpPr>
        <xdr:cNvPr id="459" name="直線コネクタ 458">
          <a:extLst>
            <a:ext uri="{FF2B5EF4-FFF2-40B4-BE49-F238E27FC236}">
              <a16:creationId xmlns:a16="http://schemas.microsoft.com/office/drawing/2014/main" id="{A1E786CE-0759-414F-8928-2BA944259E0A}"/>
            </a:ext>
          </a:extLst>
        </xdr:cNvPr>
        <xdr:cNvCxnSpPr/>
      </xdr:nvCxnSpPr>
      <xdr:spPr>
        <a:xfrm flipV="1">
          <a:off x="17988280" y="10747248"/>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60215</xdr:rowOff>
    </xdr:from>
    <xdr:ext cx="469744" cy="259045"/>
    <xdr:sp macro="" textlink="">
      <xdr:nvSpPr>
        <xdr:cNvPr id="460" name="n_1mainValue【保健センター・保健所】&#10;一人当たり面積">
          <a:extLst>
            <a:ext uri="{FF2B5EF4-FFF2-40B4-BE49-F238E27FC236}">
              <a16:creationId xmlns:a16="http://schemas.microsoft.com/office/drawing/2014/main" id="{76CF94A0-BC60-4EBF-971E-3C2F32362B85}"/>
            </a:ext>
          </a:extLst>
        </xdr:cNvPr>
        <xdr:cNvSpPr txBox="1"/>
      </xdr:nvSpPr>
      <xdr:spPr>
        <a:xfrm>
          <a:off x="185611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461" name="n_2mainValue【保健センター・保健所】&#10;一人当たり面積">
          <a:extLst>
            <a:ext uri="{FF2B5EF4-FFF2-40B4-BE49-F238E27FC236}">
              <a16:creationId xmlns:a16="http://schemas.microsoft.com/office/drawing/2014/main" id="{663EE192-B5BE-4127-BB03-55BCBF475AA3}"/>
            </a:ext>
          </a:extLst>
        </xdr:cNvPr>
        <xdr:cNvSpPr txBox="1"/>
      </xdr:nvSpPr>
      <xdr:spPr>
        <a:xfrm>
          <a:off x="1777626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2F58BF1E-94E7-46C5-AE09-5D3C5AE98E0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DD98CF42-D1A5-4011-BA37-1C768C26B38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EFEA21D6-A808-478D-943F-43F174C6D0D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BAB151DA-7E9C-4280-A0F6-6D9259381FA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DFF034A3-4F8F-4A32-AF52-E38F9AD545F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FFA3C16E-59AF-422E-A88D-667DA46D2CD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DCE8D2CE-DA01-4F2F-9727-79C6C9F15B34}"/>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8C49EDAC-74DD-4286-9924-5CF239532927}"/>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DC9CCD87-6210-46C6-9BFF-FCD6BB5EEEA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E037984F-DBDB-499B-B502-4967E45412A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C01C9786-D498-4686-9574-119F31100D6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A37BFA9E-828D-4D92-9A12-744B6E6CAE9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B15FEAC0-FC7A-4246-A9DF-1E9BA5712DC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51FF2EBA-F60A-4CC6-92E7-0CC80B231E7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2806BDC1-9AA2-4D5E-8927-0434330854D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A095CDEF-8EB3-468C-A27F-6B72876F313F}"/>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851DD103-251D-4BF8-9F9D-1F4DB7EED1F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3F1DB0F5-59EA-465F-A51D-8BAB6EC7ABD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CCC1B476-54CF-46B6-A48E-C6E1D213017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8FA3F457-FD5D-4D4B-A9CD-00481B65E4A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8F98706C-FD09-47F4-800F-0E27B9CBEE5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AE0CF790-A574-4AFF-9C0B-BAFC446174A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228F90A1-4030-4B14-9374-CD825DAB9C5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F0949C55-CE16-4A9E-A7A2-F78C4C31B1B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5A36AB17-DC7C-4803-9743-06FCD7E93C0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93073581-505F-467A-8A4B-0C5A2F47846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a:extLst>
            <a:ext uri="{FF2B5EF4-FFF2-40B4-BE49-F238E27FC236}">
              <a16:creationId xmlns:a16="http://schemas.microsoft.com/office/drawing/2014/main" id="{2A543C09-616C-46B1-9761-B09FDAD2787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a:extLst>
            <a:ext uri="{FF2B5EF4-FFF2-40B4-BE49-F238E27FC236}">
              <a16:creationId xmlns:a16="http://schemas.microsoft.com/office/drawing/2014/main" id="{458F4F46-8DD0-4E62-8BF1-D2E983B63183}"/>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a:extLst>
            <a:ext uri="{FF2B5EF4-FFF2-40B4-BE49-F238E27FC236}">
              <a16:creationId xmlns:a16="http://schemas.microsoft.com/office/drawing/2014/main" id="{51F8245F-B06F-4F84-955C-8AF1D38C45F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a:extLst>
            <a:ext uri="{FF2B5EF4-FFF2-40B4-BE49-F238E27FC236}">
              <a16:creationId xmlns:a16="http://schemas.microsoft.com/office/drawing/2014/main" id="{98608530-5C72-4C1B-A6DD-0AE2DEE9244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a:extLst>
            <a:ext uri="{FF2B5EF4-FFF2-40B4-BE49-F238E27FC236}">
              <a16:creationId xmlns:a16="http://schemas.microsoft.com/office/drawing/2014/main" id="{34AD1121-414A-49DD-966E-BD1791DD4EE9}"/>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a:extLst>
            <a:ext uri="{FF2B5EF4-FFF2-40B4-BE49-F238E27FC236}">
              <a16:creationId xmlns:a16="http://schemas.microsoft.com/office/drawing/2014/main" id="{DC0B9316-3A41-4D10-B202-49A99AEF7CC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a:extLst>
            <a:ext uri="{FF2B5EF4-FFF2-40B4-BE49-F238E27FC236}">
              <a16:creationId xmlns:a16="http://schemas.microsoft.com/office/drawing/2014/main" id="{91B427E2-1D6A-4525-AD2D-89747476506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a:extLst>
            <a:ext uri="{FF2B5EF4-FFF2-40B4-BE49-F238E27FC236}">
              <a16:creationId xmlns:a16="http://schemas.microsoft.com/office/drawing/2014/main" id="{F21F3799-9520-4899-B7CE-F51688ADEE8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a:extLst>
            <a:ext uri="{FF2B5EF4-FFF2-40B4-BE49-F238E27FC236}">
              <a16:creationId xmlns:a16="http://schemas.microsoft.com/office/drawing/2014/main" id="{A0D5B21A-E32C-4178-8CC5-16CE2CD00D7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a:extLst>
            <a:ext uri="{FF2B5EF4-FFF2-40B4-BE49-F238E27FC236}">
              <a16:creationId xmlns:a16="http://schemas.microsoft.com/office/drawing/2014/main" id="{62DD5BC2-5E54-4123-BE2D-DDDAC201D4C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a:extLst>
            <a:ext uri="{FF2B5EF4-FFF2-40B4-BE49-F238E27FC236}">
              <a16:creationId xmlns:a16="http://schemas.microsoft.com/office/drawing/2014/main" id="{B11336DD-D8A3-4949-BF8F-3A046855644F}"/>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a:extLst>
            <a:ext uri="{FF2B5EF4-FFF2-40B4-BE49-F238E27FC236}">
              <a16:creationId xmlns:a16="http://schemas.microsoft.com/office/drawing/2014/main" id="{88CEE2B0-9A8C-44E5-8699-D8E250DA0C16}"/>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6C7E9FAC-40FA-46F1-AC86-19DE941561F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E4654AFD-C3E7-4EFD-B42A-8DD8CE771139}"/>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a:extLst>
            <a:ext uri="{FF2B5EF4-FFF2-40B4-BE49-F238E27FC236}">
              <a16:creationId xmlns:a16="http://schemas.microsoft.com/office/drawing/2014/main" id="{ACE23823-7942-40FD-871C-5DE409A8C24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03" name="直線コネクタ 502">
          <a:extLst>
            <a:ext uri="{FF2B5EF4-FFF2-40B4-BE49-F238E27FC236}">
              <a16:creationId xmlns:a16="http://schemas.microsoft.com/office/drawing/2014/main" id="{ECBB3A5B-1C90-4125-9F2F-28DF397B71B7}"/>
            </a:ext>
          </a:extLst>
        </xdr:cNvPr>
        <xdr:cNvCxnSpPr/>
      </xdr:nvCxnSpPr>
      <xdr:spPr>
        <a:xfrm flipV="1">
          <a:off x="14375764" y="16742773"/>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4" name="【庁舎】&#10;有形固定資産減価償却率最小値テキスト">
          <a:extLst>
            <a:ext uri="{FF2B5EF4-FFF2-40B4-BE49-F238E27FC236}">
              <a16:creationId xmlns:a16="http://schemas.microsoft.com/office/drawing/2014/main" id="{F39DB812-DC98-48E5-A1BD-6DC8D60E77E8}"/>
            </a:ext>
          </a:extLst>
        </xdr:cNvPr>
        <xdr:cNvSpPr txBox="1"/>
      </xdr:nvSpPr>
      <xdr:spPr>
        <a:xfrm>
          <a:off x="14414500" y="18183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5" name="直線コネクタ 504">
          <a:extLst>
            <a:ext uri="{FF2B5EF4-FFF2-40B4-BE49-F238E27FC236}">
              <a16:creationId xmlns:a16="http://schemas.microsoft.com/office/drawing/2014/main" id="{B0AD6B9F-5F74-46F4-A31D-45D941894621}"/>
            </a:ext>
          </a:extLst>
        </xdr:cNvPr>
        <xdr:cNvCxnSpPr/>
      </xdr:nvCxnSpPr>
      <xdr:spPr>
        <a:xfrm>
          <a:off x="14287500" y="18179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06" name="【庁舎】&#10;有形固定資産減価償却率最大値テキスト">
          <a:extLst>
            <a:ext uri="{FF2B5EF4-FFF2-40B4-BE49-F238E27FC236}">
              <a16:creationId xmlns:a16="http://schemas.microsoft.com/office/drawing/2014/main" id="{C38736E4-F983-43E7-B1D8-677A213AE974}"/>
            </a:ext>
          </a:extLst>
        </xdr:cNvPr>
        <xdr:cNvSpPr txBox="1"/>
      </xdr:nvSpPr>
      <xdr:spPr>
        <a:xfrm>
          <a:off x="14414500" y="16521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07" name="直線コネクタ 506">
          <a:extLst>
            <a:ext uri="{FF2B5EF4-FFF2-40B4-BE49-F238E27FC236}">
              <a16:creationId xmlns:a16="http://schemas.microsoft.com/office/drawing/2014/main" id="{4C88013E-2FE8-407F-8992-180EFD93FDC2}"/>
            </a:ext>
          </a:extLst>
        </xdr:cNvPr>
        <xdr:cNvCxnSpPr/>
      </xdr:nvCxnSpPr>
      <xdr:spPr>
        <a:xfrm>
          <a:off x="14287500" y="16742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08" name="【庁舎】&#10;有形固定資産減価償却率平均値テキスト">
          <a:extLst>
            <a:ext uri="{FF2B5EF4-FFF2-40B4-BE49-F238E27FC236}">
              <a16:creationId xmlns:a16="http://schemas.microsoft.com/office/drawing/2014/main" id="{016DBC85-FD5D-47DE-B8E7-EF4F56915A43}"/>
            </a:ext>
          </a:extLst>
        </xdr:cNvPr>
        <xdr:cNvSpPr txBox="1"/>
      </xdr:nvSpPr>
      <xdr:spPr>
        <a:xfrm>
          <a:off x="14414500" y="1709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09" name="フローチャート: 判断 508">
          <a:extLst>
            <a:ext uri="{FF2B5EF4-FFF2-40B4-BE49-F238E27FC236}">
              <a16:creationId xmlns:a16="http://schemas.microsoft.com/office/drawing/2014/main" id="{8143C157-3B26-4FF1-8C46-0D95AAAC9D2B}"/>
            </a:ext>
          </a:extLst>
        </xdr:cNvPr>
        <xdr:cNvSpPr/>
      </xdr:nvSpPr>
      <xdr:spPr>
        <a:xfrm>
          <a:off x="14325600" y="172389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10" name="フローチャート: 判断 509">
          <a:extLst>
            <a:ext uri="{FF2B5EF4-FFF2-40B4-BE49-F238E27FC236}">
              <a16:creationId xmlns:a16="http://schemas.microsoft.com/office/drawing/2014/main" id="{0F855614-D2B6-4457-9EF9-2E6A58809513}"/>
            </a:ext>
          </a:extLst>
        </xdr:cNvPr>
        <xdr:cNvSpPr/>
      </xdr:nvSpPr>
      <xdr:spPr>
        <a:xfrm>
          <a:off x="13578840" y="17255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511" name="n_1aveValue【庁舎】&#10;有形固定資産減価償却率">
          <a:extLst>
            <a:ext uri="{FF2B5EF4-FFF2-40B4-BE49-F238E27FC236}">
              <a16:creationId xmlns:a16="http://schemas.microsoft.com/office/drawing/2014/main" id="{7AB0ADA4-6FBD-4676-9791-75F2E3FF2807}"/>
            </a:ext>
          </a:extLst>
        </xdr:cNvPr>
        <xdr:cNvSpPr txBox="1"/>
      </xdr:nvSpPr>
      <xdr:spPr>
        <a:xfrm>
          <a:off x="13437244" y="1703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12" name="フローチャート: 判断 511">
          <a:extLst>
            <a:ext uri="{FF2B5EF4-FFF2-40B4-BE49-F238E27FC236}">
              <a16:creationId xmlns:a16="http://schemas.microsoft.com/office/drawing/2014/main" id="{4C05A92A-3CF5-46E1-A5BD-FE41EE436C7A}"/>
            </a:ext>
          </a:extLst>
        </xdr:cNvPr>
        <xdr:cNvSpPr/>
      </xdr:nvSpPr>
      <xdr:spPr>
        <a:xfrm>
          <a:off x="12804140" y="1731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13" name="n_2aveValue【庁舎】&#10;有形固定資産減価償却率">
          <a:extLst>
            <a:ext uri="{FF2B5EF4-FFF2-40B4-BE49-F238E27FC236}">
              <a16:creationId xmlns:a16="http://schemas.microsoft.com/office/drawing/2014/main" id="{2DE9530E-364D-407E-9AA4-E2A8882A2CF6}"/>
            </a:ext>
          </a:extLst>
        </xdr:cNvPr>
        <xdr:cNvSpPr txBox="1"/>
      </xdr:nvSpPr>
      <xdr:spPr>
        <a:xfrm>
          <a:off x="12675244" y="1740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14" name="フローチャート: 判断 513">
          <a:extLst>
            <a:ext uri="{FF2B5EF4-FFF2-40B4-BE49-F238E27FC236}">
              <a16:creationId xmlns:a16="http://schemas.microsoft.com/office/drawing/2014/main" id="{274B92F2-5BF8-4266-8E27-54516A585073}"/>
            </a:ext>
          </a:extLst>
        </xdr:cNvPr>
        <xdr:cNvSpPr/>
      </xdr:nvSpPr>
      <xdr:spPr>
        <a:xfrm>
          <a:off x="12029440" y="17357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515" name="n_3aveValue【庁舎】&#10;有形固定資産減価償却率">
          <a:extLst>
            <a:ext uri="{FF2B5EF4-FFF2-40B4-BE49-F238E27FC236}">
              <a16:creationId xmlns:a16="http://schemas.microsoft.com/office/drawing/2014/main" id="{D001EED1-189C-4B3A-9499-330D66B208C4}"/>
            </a:ext>
          </a:extLst>
        </xdr:cNvPr>
        <xdr:cNvSpPr txBox="1"/>
      </xdr:nvSpPr>
      <xdr:spPr>
        <a:xfrm>
          <a:off x="119005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E78F5C02-1BB5-4F2C-BE5C-A273428C002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B3FFB74D-FD01-4ACE-A736-9614F1169D1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3AA45DDF-BBEF-4769-ACB6-223494C03024}"/>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3A39929D-7926-468E-8F85-E0B088583CE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6B3AD93-662C-4079-86CB-9A563647CFA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521" name="楕円 520">
          <a:extLst>
            <a:ext uri="{FF2B5EF4-FFF2-40B4-BE49-F238E27FC236}">
              <a16:creationId xmlns:a16="http://schemas.microsoft.com/office/drawing/2014/main" id="{29000D9F-6EA2-4319-BCC2-190ADAA33848}"/>
            </a:ext>
          </a:extLst>
        </xdr:cNvPr>
        <xdr:cNvSpPr/>
      </xdr:nvSpPr>
      <xdr:spPr>
        <a:xfrm>
          <a:off x="14325600" y="1749751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41383</xdr:rowOff>
    </xdr:from>
    <xdr:ext cx="405111" cy="259045"/>
    <xdr:sp macro="" textlink="">
      <xdr:nvSpPr>
        <xdr:cNvPr id="522" name="【庁舎】&#10;有形固定資産減価償却率該当値テキスト">
          <a:extLst>
            <a:ext uri="{FF2B5EF4-FFF2-40B4-BE49-F238E27FC236}">
              <a16:creationId xmlns:a16="http://schemas.microsoft.com/office/drawing/2014/main" id="{13EAB9EF-0043-493F-A2BE-82C89B19C11C}"/>
            </a:ext>
          </a:extLst>
        </xdr:cNvPr>
        <xdr:cNvSpPr txBox="1"/>
      </xdr:nvSpPr>
      <xdr:spPr>
        <a:xfrm>
          <a:off x="14414500" y="17475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85816</xdr:rowOff>
    </xdr:from>
    <xdr:to>
      <xdr:col>81</xdr:col>
      <xdr:colOff>101600</xdr:colOff>
      <xdr:row>104</xdr:row>
      <xdr:rowOff>15966</xdr:rowOff>
    </xdr:to>
    <xdr:sp macro="" textlink="">
      <xdr:nvSpPr>
        <xdr:cNvPr id="523" name="楕円 522">
          <a:extLst>
            <a:ext uri="{FF2B5EF4-FFF2-40B4-BE49-F238E27FC236}">
              <a16:creationId xmlns:a16="http://schemas.microsoft.com/office/drawing/2014/main" id="{92D6EA26-8839-4915-93EA-F8EA5D7A66F4}"/>
            </a:ext>
          </a:extLst>
        </xdr:cNvPr>
        <xdr:cNvSpPr/>
      </xdr:nvSpPr>
      <xdr:spPr>
        <a:xfrm>
          <a:off x="13578840" y="17352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136616</xdr:rowOff>
    </xdr:from>
    <xdr:to>
      <xdr:col>85</xdr:col>
      <xdr:colOff>127000</xdr:colOff>
      <xdr:row>104</xdr:row>
      <xdr:rowOff>113756</xdr:rowOff>
    </xdr:to>
    <xdr:cxnSp macro="">
      <xdr:nvCxnSpPr>
        <xdr:cNvPr id="524" name="直線コネクタ 523">
          <a:extLst>
            <a:ext uri="{FF2B5EF4-FFF2-40B4-BE49-F238E27FC236}">
              <a16:creationId xmlns:a16="http://schemas.microsoft.com/office/drawing/2014/main" id="{D6464F9A-53D6-43FE-9644-589417C83104}"/>
            </a:ext>
          </a:extLst>
        </xdr:cNvPr>
        <xdr:cNvCxnSpPr/>
      </xdr:nvCxnSpPr>
      <xdr:spPr>
        <a:xfrm>
          <a:off x="13629640" y="17403536"/>
          <a:ext cx="74676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525" name="楕円 524">
          <a:extLst>
            <a:ext uri="{FF2B5EF4-FFF2-40B4-BE49-F238E27FC236}">
              <a16:creationId xmlns:a16="http://schemas.microsoft.com/office/drawing/2014/main" id="{C410D9A8-8C11-4F50-AB45-92E300EE87DE}"/>
            </a:ext>
          </a:extLst>
        </xdr:cNvPr>
        <xdr:cNvSpPr/>
      </xdr:nvSpPr>
      <xdr:spPr>
        <a:xfrm>
          <a:off x="12804140" y="172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72934</xdr:rowOff>
    </xdr:from>
    <xdr:to>
      <xdr:col>81</xdr:col>
      <xdr:colOff>50800</xdr:colOff>
      <xdr:row>103</xdr:row>
      <xdr:rowOff>136616</xdr:rowOff>
    </xdr:to>
    <xdr:cxnSp macro="">
      <xdr:nvCxnSpPr>
        <xdr:cNvPr id="526" name="直線コネクタ 525">
          <a:extLst>
            <a:ext uri="{FF2B5EF4-FFF2-40B4-BE49-F238E27FC236}">
              <a16:creationId xmlns:a16="http://schemas.microsoft.com/office/drawing/2014/main" id="{F4AE8722-9EB9-43A0-ABEC-BE48C0709625}"/>
            </a:ext>
          </a:extLst>
        </xdr:cNvPr>
        <xdr:cNvCxnSpPr/>
      </xdr:nvCxnSpPr>
      <xdr:spPr>
        <a:xfrm>
          <a:off x="12854940" y="17339854"/>
          <a:ext cx="7747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7093</xdr:rowOff>
    </xdr:from>
    <xdr:ext cx="405111" cy="259045"/>
    <xdr:sp macro="" textlink="">
      <xdr:nvSpPr>
        <xdr:cNvPr id="527" name="n_1mainValue【庁舎】&#10;有形固定資産減価償却率">
          <a:extLst>
            <a:ext uri="{FF2B5EF4-FFF2-40B4-BE49-F238E27FC236}">
              <a16:creationId xmlns:a16="http://schemas.microsoft.com/office/drawing/2014/main" id="{8FEE4F44-1F21-4CA6-BB9F-FD5C6E1EFEFC}"/>
            </a:ext>
          </a:extLst>
        </xdr:cNvPr>
        <xdr:cNvSpPr txBox="1"/>
      </xdr:nvSpPr>
      <xdr:spPr>
        <a:xfrm>
          <a:off x="13437244" y="1744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140261</xdr:rowOff>
    </xdr:from>
    <xdr:ext cx="405111" cy="259045"/>
    <xdr:sp macro="" textlink="">
      <xdr:nvSpPr>
        <xdr:cNvPr id="528" name="n_2mainValue【庁舎】&#10;有形固定資産減価償却率">
          <a:extLst>
            <a:ext uri="{FF2B5EF4-FFF2-40B4-BE49-F238E27FC236}">
              <a16:creationId xmlns:a16="http://schemas.microsoft.com/office/drawing/2014/main" id="{9FCEF3C5-D0D4-44A9-9A11-521A3388AA2A}"/>
            </a:ext>
          </a:extLst>
        </xdr:cNvPr>
        <xdr:cNvSpPr txBox="1"/>
      </xdr:nvSpPr>
      <xdr:spPr>
        <a:xfrm>
          <a:off x="12675244" y="1707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17D21B2A-7DDC-4777-8D8C-72BC78A3C0F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2BB2306F-3AA8-49BE-99DD-D7F2BC1CEFA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FA4193C4-86F7-46C7-962A-E6A4ECD4D54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1E53A8AE-B7B9-4FEC-BC64-9CB4A79188F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72A81508-A7EC-4463-BF39-789249F9C83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A701A13C-557F-435B-8C01-0CC13BC1F55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3E8B593C-141F-431B-89AE-6F19FD83924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43142C68-8ED8-4B1C-A402-F3FF3EDF105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40EFDCA1-5D4F-405F-8294-9B2094EE9E1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104437B8-B685-440A-940B-BE6B9D6E943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9" name="直線コネクタ 538">
          <a:extLst>
            <a:ext uri="{FF2B5EF4-FFF2-40B4-BE49-F238E27FC236}">
              <a16:creationId xmlns:a16="http://schemas.microsoft.com/office/drawing/2014/main" id="{5A7A7C96-25C2-444E-AC7D-5A6345B545B9}"/>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0" name="テキスト ボックス 539">
          <a:extLst>
            <a:ext uri="{FF2B5EF4-FFF2-40B4-BE49-F238E27FC236}">
              <a16:creationId xmlns:a16="http://schemas.microsoft.com/office/drawing/2014/main" id="{21421A3E-D732-44A4-B3AD-76371CC6F661}"/>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1" name="直線コネクタ 540">
          <a:extLst>
            <a:ext uri="{FF2B5EF4-FFF2-40B4-BE49-F238E27FC236}">
              <a16:creationId xmlns:a16="http://schemas.microsoft.com/office/drawing/2014/main" id="{AA2BFD6E-BB09-4B26-AB42-B2A2FC1A780F}"/>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2" name="テキスト ボックス 541">
          <a:extLst>
            <a:ext uri="{FF2B5EF4-FFF2-40B4-BE49-F238E27FC236}">
              <a16:creationId xmlns:a16="http://schemas.microsoft.com/office/drawing/2014/main" id="{F01659D1-03F9-4855-B74D-FCBF0E0099C3}"/>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3" name="直線コネクタ 542">
          <a:extLst>
            <a:ext uri="{FF2B5EF4-FFF2-40B4-BE49-F238E27FC236}">
              <a16:creationId xmlns:a16="http://schemas.microsoft.com/office/drawing/2014/main" id="{B774291B-48B4-41D4-8451-6EECFFFE2EBE}"/>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4" name="テキスト ボックス 543">
          <a:extLst>
            <a:ext uri="{FF2B5EF4-FFF2-40B4-BE49-F238E27FC236}">
              <a16:creationId xmlns:a16="http://schemas.microsoft.com/office/drawing/2014/main" id="{32A1373C-5BB4-4254-83D8-BCB53C17BC01}"/>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5" name="直線コネクタ 544">
          <a:extLst>
            <a:ext uri="{FF2B5EF4-FFF2-40B4-BE49-F238E27FC236}">
              <a16:creationId xmlns:a16="http://schemas.microsoft.com/office/drawing/2014/main" id="{827DE334-0CE2-43F9-AA57-5D2030736945}"/>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6" name="テキスト ボックス 545">
          <a:extLst>
            <a:ext uri="{FF2B5EF4-FFF2-40B4-BE49-F238E27FC236}">
              <a16:creationId xmlns:a16="http://schemas.microsoft.com/office/drawing/2014/main" id="{E2DA3F56-8365-4D38-A6BF-B7A3FCD22432}"/>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a:extLst>
            <a:ext uri="{FF2B5EF4-FFF2-40B4-BE49-F238E27FC236}">
              <a16:creationId xmlns:a16="http://schemas.microsoft.com/office/drawing/2014/main" id="{099E77D9-F4EE-4109-AACE-2BABC510837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a:extLst>
            <a:ext uri="{FF2B5EF4-FFF2-40B4-BE49-F238E27FC236}">
              <a16:creationId xmlns:a16="http://schemas.microsoft.com/office/drawing/2014/main" id="{5EB1F9D4-4BEC-4B08-A1E9-6ABF01C1529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庁舎】&#10;一人当たり面積グラフ枠">
          <a:extLst>
            <a:ext uri="{FF2B5EF4-FFF2-40B4-BE49-F238E27FC236}">
              <a16:creationId xmlns:a16="http://schemas.microsoft.com/office/drawing/2014/main" id="{110DB488-EC9C-4439-8B1A-740193BB87D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50" name="直線コネクタ 549">
          <a:extLst>
            <a:ext uri="{FF2B5EF4-FFF2-40B4-BE49-F238E27FC236}">
              <a16:creationId xmlns:a16="http://schemas.microsoft.com/office/drawing/2014/main" id="{30A39DA6-BDA6-4DD9-B067-2428B9856E59}"/>
            </a:ext>
          </a:extLst>
        </xdr:cNvPr>
        <xdr:cNvCxnSpPr/>
      </xdr:nvCxnSpPr>
      <xdr:spPr>
        <a:xfrm flipV="1">
          <a:off x="19509104" y="16776649"/>
          <a:ext cx="0" cy="134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51" name="【庁舎】&#10;一人当たり面積最小値テキスト">
          <a:extLst>
            <a:ext uri="{FF2B5EF4-FFF2-40B4-BE49-F238E27FC236}">
              <a16:creationId xmlns:a16="http://schemas.microsoft.com/office/drawing/2014/main" id="{DB61DB43-058E-4C43-BA68-B839740F377C}"/>
            </a:ext>
          </a:extLst>
        </xdr:cNvPr>
        <xdr:cNvSpPr txBox="1"/>
      </xdr:nvSpPr>
      <xdr:spPr>
        <a:xfrm>
          <a:off x="19547840" y="181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52" name="直線コネクタ 551">
          <a:extLst>
            <a:ext uri="{FF2B5EF4-FFF2-40B4-BE49-F238E27FC236}">
              <a16:creationId xmlns:a16="http://schemas.microsoft.com/office/drawing/2014/main" id="{AECC6025-63E6-4B16-BD47-C296D11C8FF1}"/>
            </a:ext>
          </a:extLst>
        </xdr:cNvPr>
        <xdr:cNvCxnSpPr/>
      </xdr:nvCxnSpPr>
      <xdr:spPr>
        <a:xfrm>
          <a:off x="19443700" y="18125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53" name="【庁舎】&#10;一人当たり面積最大値テキスト">
          <a:extLst>
            <a:ext uri="{FF2B5EF4-FFF2-40B4-BE49-F238E27FC236}">
              <a16:creationId xmlns:a16="http://schemas.microsoft.com/office/drawing/2014/main" id="{6C6FF557-7805-4493-9BC8-87DFBEA29AFF}"/>
            </a:ext>
          </a:extLst>
        </xdr:cNvPr>
        <xdr:cNvSpPr txBox="1"/>
      </xdr:nvSpPr>
      <xdr:spPr>
        <a:xfrm>
          <a:off x="19547840" y="1655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54" name="直線コネクタ 553">
          <a:extLst>
            <a:ext uri="{FF2B5EF4-FFF2-40B4-BE49-F238E27FC236}">
              <a16:creationId xmlns:a16="http://schemas.microsoft.com/office/drawing/2014/main" id="{8ABD86D5-47FF-4D4F-937D-C0E328E18075}"/>
            </a:ext>
          </a:extLst>
        </xdr:cNvPr>
        <xdr:cNvCxnSpPr/>
      </xdr:nvCxnSpPr>
      <xdr:spPr>
        <a:xfrm>
          <a:off x="19443700" y="16776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555" name="【庁舎】&#10;一人当たり面積平均値テキスト">
          <a:extLst>
            <a:ext uri="{FF2B5EF4-FFF2-40B4-BE49-F238E27FC236}">
              <a16:creationId xmlns:a16="http://schemas.microsoft.com/office/drawing/2014/main" id="{1CF6E680-D907-4356-9FD2-1ACE3C11916C}"/>
            </a:ext>
          </a:extLst>
        </xdr:cNvPr>
        <xdr:cNvSpPr txBox="1"/>
      </xdr:nvSpPr>
      <xdr:spPr>
        <a:xfrm>
          <a:off x="19547840" y="1778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56" name="フローチャート: 判断 555">
          <a:extLst>
            <a:ext uri="{FF2B5EF4-FFF2-40B4-BE49-F238E27FC236}">
              <a16:creationId xmlns:a16="http://schemas.microsoft.com/office/drawing/2014/main" id="{C10CB4FB-EAD3-437B-A30F-B3CB9E24888D}"/>
            </a:ext>
          </a:extLst>
        </xdr:cNvPr>
        <xdr:cNvSpPr/>
      </xdr:nvSpPr>
      <xdr:spPr>
        <a:xfrm>
          <a:off x="19458940" y="17932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57" name="フローチャート: 判断 556">
          <a:extLst>
            <a:ext uri="{FF2B5EF4-FFF2-40B4-BE49-F238E27FC236}">
              <a16:creationId xmlns:a16="http://schemas.microsoft.com/office/drawing/2014/main" id="{E12819F6-6C27-4B90-9634-2E9D47FF3BCE}"/>
            </a:ext>
          </a:extLst>
        </xdr:cNvPr>
        <xdr:cNvSpPr/>
      </xdr:nvSpPr>
      <xdr:spPr>
        <a:xfrm>
          <a:off x="18735040" y="179310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558" name="n_1aveValue【庁舎】&#10;一人当たり面積">
          <a:extLst>
            <a:ext uri="{FF2B5EF4-FFF2-40B4-BE49-F238E27FC236}">
              <a16:creationId xmlns:a16="http://schemas.microsoft.com/office/drawing/2014/main" id="{6F973FE4-DBE8-4548-9E3F-5C5410E88EFA}"/>
            </a:ext>
          </a:extLst>
        </xdr:cNvPr>
        <xdr:cNvSpPr txBox="1"/>
      </xdr:nvSpPr>
      <xdr:spPr>
        <a:xfrm>
          <a:off x="18561127" y="1771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559" name="フローチャート: 判断 558">
          <a:extLst>
            <a:ext uri="{FF2B5EF4-FFF2-40B4-BE49-F238E27FC236}">
              <a16:creationId xmlns:a16="http://schemas.microsoft.com/office/drawing/2014/main" id="{C17651A9-55A8-44F6-9B26-34D0B93ADF30}"/>
            </a:ext>
          </a:extLst>
        </xdr:cNvPr>
        <xdr:cNvSpPr/>
      </xdr:nvSpPr>
      <xdr:spPr>
        <a:xfrm>
          <a:off x="17937480" y="17938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560" name="n_2aveValue【庁舎】&#10;一人当たり面積">
          <a:extLst>
            <a:ext uri="{FF2B5EF4-FFF2-40B4-BE49-F238E27FC236}">
              <a16:creationId xmlns:a16="http://schemas.microsoft.com/office/drawing/2014/main" id="{0A672B10-B107-4F7C-B115-4D0790EA69F8}"/>
            </a:ext>
          </a:extLst>
        </xdr:cNvPr>
        <xdr:cNvSpPr txBox="1"/>
      </xdr:nvSpPr>
      <xdr:spPr>
        <a:xfrm>
          <a:off x="17776267" y="177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561" name="フローチャート: 判断 560">
          <a:extLst>
            <a:ext uri="{FF2B5EF4-FFF2-40B4-BE49-F238E27FC236}">
              <a16:creationId xmlns:a16="http://schemas.microsoft.com/office/drawing/2014/main" id="{B2487380-4077-4633-B776-302AE145A993}"/>
            </a:ext>
          </a:extLst>
        </xdr:cNvPr>
        <xdr:cNvSpPr/>
      </xdr:nvSpPr>
      <xdr:spPr>
        <a:xfrm>
          <a:off x="17162780" y="1796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562" name="n_3aveValue【庁舎】&#10;一人当たり面積">
          <a:extLst>
            <a:ext uri="{FF2B5EF4-FFF2-40B4-BE49-F238E27FC236}">
              <a16:creationId xmlns:a16="http://schemas.microsoft.com/office/drawing/2014/main" id="{EAE445BD-9027-40F9-9D9A-191968459B2A}"/>
            </a:ext>
          </a:extLst>
        </xdr:cNvPr>
        <xdr:cNvSpPr txBox="1"/>
      </xdr:nvSpPr>
      <xdr:spPr>
        <a:xfrm>
          <a:off x="17001567" y="177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9A60551D-0308-4407-A236-B137B102067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1B4D047-50CD-43F5-95EB-C62042894EA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42AC3953-DF44-4653-982E-F10767375B8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647C07D6-6BDD-481A-A038-0B03E414506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F2B13E8F-0EE3-44D2-816C-A56068B746F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88264</xdr:rowOff>
    </xdr:from>
    <xdr:to>
      <xdr:col>116</xdr:col>
      <xdr:colOff>114300</xdr:colOff>
      <xdr:row>108</xdr:row>
      <xdr:rowOff>18414</xdr:rowOff>
    </xdr:to>
    <xdr:sp macro="" textlink="">
      <xdr:nvSpPr>
        <xdr:cNvPr id="568" name="楕円 567">
          <a:extLst>
            <a:ext uri="{FF2B5EF4-FFF2-40B4-BE49-F238E27FC236}">
              <a16:creationId xmlns:a16="http://schemas.microsoft.com/office/drawing/2014/main" id="{A6622918-7C82-4712-8C48-B8D672473C90}"/>
            </a:ext>
          </a:extLst>
        </xdr:cNvPr>
        <xdr:cNvSpPr/>
      </xdr:nvSpPr>
      <xdr:spPr>
        <a:xfrm>
          <a:off x="19458940" y="18025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3191</xdr:rowOff>
    </xdr:from>
    <xdr:ext cx="469744" cy="259045"/>
    <xdr:sp macro="" textlink="">
      <xdr:nvSpPr>
        <xdr:cNvPr id="569" name="【庁舎】&#10;一人当たり面積該当値テキスト">
          <a:extLst>
            <a:ext uri="{FF2B5EF4-FFF2-40B4-BE49-F238E27FC236}">
              <a16:creationId xmlns:a16="http://schemas.microsoft.com/office/drawing/2014/main" id="{CD6CF8CE-4BB4-4D7F-92DC-93C1D85CE58D}"/>
            </a:ext>
          </a:extLst>
        </xdr:cNvPr>
        <xdr:cNvSpPr txBox="1"/>
      </xdr:nvSpPr>
      <xdr:spPr>
        <a:xfrm>
          <a:off x="19547840" y="179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90779</xdr:rowOff>
    </xdr:from>
    <xdr:to>
      <xdr:col>112</xdr:col>
      <xdr:colOff>38100</xdr:colOff>
      <xdr:row>108</xdr:row>
      <xdr:rowOff>20929</xdr:rowOff>
    </xdr:to>
    <xdr:sp macro="" textlink="">
      <xdr:nvSpPr>
        <xdr:cNvPr id="570" name="楕円 569">
          <a:extLst>
            <a:ext uri="{FF2B5EF4-FFF2-40B4-BE49-F238E27FC236}">
              <a16:creationId xmlns:a16="http://schemas.microsoft.com/office/drawing/2014/main" id="{10D158DB-D07D-4049-9327-68BB25EF4198}"/>
            </a:ext>
          </a:extLst>
        </xdr:cNvPr>
        <xdr:cNvSpPr/>
      </xdr:nvSpPr>
      <xdr:spPr>
        <a:xfrm>
          <a:off x="18735040" y="180282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139064</xdr:rowOff>
    </xdr:from>
    <xdr:to>
      <xdr:col>116</xdr:col>
      <xdr:colOff>63500</xdr:colOff>
      <xdr:row>107</xdr:row>
      <xdr:rowOff>141579</xdr:rowOff>
    </xdr:to>
    <xdr:cxnSp macro="">
      <xdr:nvCxnSpPr>
        <xdr:cNvPr id="571" name="直線コネクタ 570">
          <a:extLst>
            <a:ext uri="{FF2B5EF4-FFF2-40B4-BE49-F238E27FC236}">
              <a16:creationId xmlns:a16="http://schemas.microsoft.com/office/drawing/2014/main" id="{C30AC31E-8E71-43E4-9186-06F7803EBADD}"/>
            </a:ext>
          </a:extLst>
        </xdr:cNvPr>
        <xdr:cNvCxnSpPr/>
      </xdr:nvCxnSpPr>
      <xdr:spPr>
        <a:xfrm flipV="1">
          <a:off x="18778220" y="18076544"/>
          <a:ext cx="73152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92380</xdr:rowOff>
    </xdr:from>
    <xdr:to>
      <xdr:col>107</xdr:col>
      <xdr:colOff>101600</xdr:colOff>
      <xdr:row>108</xdr:row>
      <xdr:rowOff>22530</xdr:rowOff>
    </xdr:to>
    <xdr:sp macro="" textlink="">
      <xdr:nvSpPr>
        <xdr:cNvPr id="572" name="楕円 571">
          <a:extLst>
            <a:ext uri="{FF2B5EF4-FFF2-40B4-BE49-F238E27FC236}">
              <a16:creationId xmlns:a16="http://schemas.microsoft.com/office/drawing/2014/main" id="{3558D891-1410-478C-964A-ED487A4B91C4}"/>
            </a:ext>
          </a:extLst>
        </xdr:cNvPr>
        <xdr:cNvSpPr/>
      </xdr:nvSpPr>
      <xdr:spPr>
        <a:xfrm>
          <a:off x="17937480" y="18029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141579</xdr:rowOff>
    </xdr:from>
    <xdr:to>
      <xdr:col>111</xdr:col>
      <xdr:colOff>177800</xdr:colOff>
      <xdr:row>107</xdr:row>
      <xdr:rowOff>143180</xdr:rowOff>
    </xdr:to>
    <xdr:cxnSp macro="">
      <xdr:nvCxnSpPr>
        <xdr:cNvPr id="573" name="直線コネクタ 572">
          <a:extLst>
            <a:ext uri="{FF2B5EF4-FFF2-40B4-BE49-F238E27FC236}">
              <a16:creationId xmlns:a16="http://schemas.microsoft.com/office/drawing/2014/main" id="{492A5407-7699-4E37-B2E1-1B0752FE921A}"/>
            </a:ext>
          </a:extLst>
        </xdr:cNvPr>
        <xdr:cNvCxnSpPr/>
      </xdr:nvCxnSpPr>
      <xdr:spPr>
        <a:xfrm flipV="1">
          <a:off x="17988280" y="18079059"/>
          <a:ext cx="78994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12056</xdr:rowOff>
    </xdr:from>
    <xdr:ext cx="469744" cy="259045"/>
    <xdr:sp macro="" textlink="">
      <xdr:nvSpPr>
        <xdr:cNvPr id="574" name="n_1mainValue【庁舎】&#10;一人当たり面積">
          <a:extLst>
            <a:ext uri="{FF2B5EF4-FFF2-40B4-BE49-F238E27FC236}">
              <a16:creationId xmlns:a16="http://schemas.microsoft.com/office/drawing/2014/main" id="{8536EBBF-0AE5-4265-9B4A-A36A2614C4BF}"/>
            </a:ext>
          </a:extLst>
        </xdr:cNvPr>
        <xdr:cNvSpPr txBox="1"/>
      </xdr:nvSpPr>
      <xdr:spPr>
        <a:xfrm>
          <a:off x="18561127" y="1811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13657</xdr:rowOff>
    </xdr:from>
    <xdr:ext cx="469744" cy="259045"/>
    <xdr:sp macro="" textlink="">
      <xdr:nvSpPr>
        <xdr:cNvPr id="575" name="n_2mainValue【庁舎】&#10;一人当たり面積">
          <a:extLst>
            <a:ext uri="{FF2B5EF4-FFF2-40B4-BE49-F238E27FC236}">
              <a16:creationId xmlns:a16="http://schemas.microsoft.com/office/drawing/2014/main" id="{3FDC8110-E635-421E-98C7-C045C2F7FC5C}"/>
            </a:ext>
          </a:extLst>
        </xdr:cNvPr>
        <xdr:cNvSpPr txBox="1"/>
      </xdr:nvSpPr>
      <xdr:spPr>
        <a:xfrm>
          <a:off x="17776267" y="181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6" name="正方形/長方形 575">
          <a:extLst>
            <a:ext uri="{FF2B5EF4-FFF2-40B4-BE49-F238E27FC236}">
              <a16:creationId xmlns:a16="http://schemas.microsoft.com/office/drawing/2014/main" id="{98A14973-7E8D-4454-B935-47183A9CC78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7" name="正方形/長方形 576">
          <a:extLst>
            <a:ext uri="{FF2B5EF4-FFF2-40B4-BE49-F238E27FC236}">
              <a16:creationId xmlns:a16="http://schemas.microsoft.com/office/drawing/2014/main" id="{58D18487-A2B9-436D-A467-606419ECEF7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8" name="テキスト ボックス 577">
          <a:extLst>
            <a:ext uri="{FF2B5EF4-FFF2-40B4-BE49-F238E27FC236}">
              <a16:creationId xmlns:a16="http://schemas.microsoft.com/office/drawing/2014/main" id="{6D29CE72-22B5-4825-970D-CC9DE73F30C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が類似団体平均を上回っているのは市民会館となっている。これは町の農村環境改善センターが建設から２０年以上経過していることが要因である。建物は現状使用するには問題のない状態であるが、将来の人口減少を踏まえて施設規模や更新の方向性を検討し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　他の施設については、今後個別施設計画を策定し長寿命化を図るとともに維持管理経費の削減に努めていく。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4,761
4,756
47.95
3,322,304
3,133,341
178,457
2,213,740
2,807,666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人口の減少や基幹産業である農業の減退、その他中心となる産業がないこと等により、財政基盤が弱く類似団体平均を下回っていたが、平成２７年度国勢調査人口が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人を割り込んだことに伴い、類型区分が変更となり、平成２７年度決算以降は類似団体平均とほぼ同程度となっている。</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平成３０年度は個人町民税及び固定資産税は増収となるなど改善傾向にはあるが、指数に大きな変化は見られなかった。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今後も農業の活性化等により産業振興を図るとともに、井川町自立計画（平成２６年度終了）に基づきこれまで実施してきた行政の効率化や歳出の抑制に向けた取組を計画終了後も引き続き実行していくことで財政の健全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77153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77153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77153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77153</xdr:rowOff>
    </xdr:from>
    <xdr:to>
      <xdr:col>11</xdr:col>
      <xdr:colOff>31750</xdr:colOff>
      <xdr:row>43</xdr:row>
      <xdr:rowOff>83185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101282</xdr:rowOff>
    </xdr:from>
    <xdr:to>
      <xdr:col>7</xdr:col>
      <xdr:colOff>31750</xdr:colOff>
      <xdr:row>43</xdr:row>
      <xdr:rowOff>31432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41609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0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112730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138130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26353</xdr:rowOff>
    </xdr:from>
    <xdr:to>
      <xdr:col>11</xdr:col>
      <xdr:colOff>82550</xdr:colOff>
      <xdr:row>43</xdr:row>
      <xdr:rowOff>127953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138130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が一定額確保されてきたことや、平成１７年度から平成２６年度までの１０年間、井川町自立計画に基づき職員数の大幅な削減をはじめとする歳出全般の抑制を図ってきたことにより類似団体平均を下回っていたが、平成２７年度以降は類型区分の変更により類似団体平均と同程度の水準となっている。</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は普通会計における人件費が増加しており、これは例年より多くの職員を採用したこと及び普通会計とその他会計間における人事異動によるもので、財政規模の小さな本町においてはその影響が大きく比率を増加する要因となっ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普通交付税の動向を注視しながら、</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事務事業の見直しをすることで経常経費の削減に努めるとともに、特別会計も含めた地方債の繰上償還等を実施することで公債費や繰出金の抑制に努める。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155448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67435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44450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153162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5054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107442</xdr:rowOff>
    </xdr:from>
    <xdr:to>
      <xdr:col>11</xdr:col>
      <xdr:colOff>31750</xdr:colOff>
      <xdr:row>61</xdr:row>
      <xdr:rowOff>46990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39444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56642</xdr:rowOff>
    </xdr:from>
    <xdr:to>
      <xdr:col>7</xdr:col>
      <xdr:colOff>31750</xdr:colOff>
      <xdr:row>60</xdr:row>
      <xdr:rowOff>158242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168419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低くなっているが、要因としては井川町自立計画に基づき職員数を大幅に削減してきたことにより人件費の歳出全体に占める割合が低いこと、ごみ処理業務の広域化、燃料や備品購入の入札制度の導入等により物件費の抑制が図られてきたことが挙げられ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ただし、１人あたりの決算額が年々増加しており、これは人口減少によるものが大きい。</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人口減少に歯止めがかからない現状においては、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今後もこれらの取組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を継続しつつ、加えて</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施設維持管理の適正化を図り、後年度の支出を抑制するとともに、県内町村による電算共同化を引き続き推進することにより各種電算システムに係る維持コストの低減を図る。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64089</xdr:rowOff>
    </xdr:from>
    <xdr:to>
      <xdr:col>23</xdr:col>
      <xdr:colOff>133350</xdr:colOff>
      <xdr:row>81</xdr:row>
      <xdr:rowOff>74814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51539"/>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62260</xdr:rowOff>
    </xdr:from>
    <xdr:to>
      <xdr:col>19</xdr:col>
      <xdr:colOff>133350</xdr:colOff>
      <xdr:row>81</xdr:row>
      <xdr:rowOff>64089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497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45589</xdr:rowOff>
    </xdr:from>
    <xdr:to>
      <xdr:col>15</xdr:col>
      <xdr:colOff>82550</xdr:colOff>
      <xdr:row>81</xdr:row>
      <xdr:rowOff>62260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33039"/>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45025</xdr:rowOff>
    </xdr:from>
    <xdr:to>
      <xdr:col>11</xdr:col>
      <xdr:colOff>31750</xdr:colOff>
      <xdr:row>81</xdr:row>
      <xdr:rowOff>45589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3247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53871</xdr:rowOff>
    </xdr:from>
    <xdr:to>
      <xdr:col>7</xdr:col>
      <xdr:colOff>31750</xdr:colOff>
      <xdr:row>81</xdr:row>
      <xdr:rowOff>155471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140248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2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24014</xdr:rowOff>
    </xdr:from>
    <xdr:to>
      <xdr:col>23</xdr:col>
      <xdr:colOff>184150</xdr:colOff>
      <xdr:row>81</xdr:row>
      <xdr:rowOff>125614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116741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3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13289</xdr:rowOff>
    </xdr:from>
    <xdr:to>
      <xdr:col>19</xdr:col>
      <xdr:colOff>184150</xdr:colOff>
      <xdr:row>81</xdr:row>
      <xdr:rowOff>114889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125066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669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11460</xdr:rowOff>
    </xdr:from>
    <xdr:to>
      <xdr:col>15</xdr:col>
      <xdr:colOff>133350</xdr:colOff>
      <xdr:row>81</xdr:row>
      <xdr:rowOff>113060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123237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66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166239</xdr:rowOff>
    </xdr:from>
    <xdr:to>
      <xdr:col>11</xdr:col>
      <xdr:colOff>82550</xdr:colOff>
      <xdr:row>81</xdr:row>
      <xdr:rowOff>96389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106566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5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165675</xdr:rowOff>
    </xdr:from>
    <xdr:to>
      <xdr:col>7</xdr:col>
      <xdr:colOff>31750</xdr:colOff>
      <xdr:row>81</xdr:row>
      <xdr:rowOff>95825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8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106002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65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本町では、井川町自立計画や第四次井川町総合振興計画に基づき、業務の改善・合理化を図り、機構改革や組織の再編、新規採用抑制による職員削減及び早期退職の勧奨等を実施してきた結果、ラスパイレス指数は類似団体平均を下回ってきた。平成３０年度は前年度より３．０ポイント増加しており、これは職員構成の変動によるものが大きく、比較的若い層の職員の昇格によるものである。</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今後も適正な人員管理に努めるとともに、人事院勧告に沿った運用を図る。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39115</xdr:rowOff>
    </xdr:from>
    <xdr:to>
      <xdr:col>81</xdr:col>
      <xdr:colOff>44450</xdr:colOff>
      <xdr:row>85</xdr:row>
      <xdr:rowOff>157226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440915"/>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152654</xdr:rowOff>
    </xdr:from>
    <xdr:to>
      <xdr:col>77</xdr:col>
      <xdr:colOff>44450</xdr:colOff>
      <xdr:row>84</xdr:row>
      <xdr:rowOff>39115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38300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152654</xdr:rowOff>
    </xdr:from>
    <xdr:to>
      <xdr:col>72</xdr:col>
      <xdr:colOff>203200</xdr:colOff>
      <xdr:row>84</xdr:row>
      <xdr:rowOff>154939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383004"/>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84</xdr:row>
      <xdr:rowOff>154939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3154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60452</xdr:rowOff>
    </xdr:from>
    <xdr:to>
      <xdr:col>64</xdr:col>
      <xdr:colOff>152400</xdr:colOff>
      <xdr:row>86</xdr:row>
      <xdr:rowOff>162052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146829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106426</xdr:rowOff>
    </xdr:from>
    <xdr:to>
      <xdr:col>81</xdr:col>
      <xdr:colOff>95250</xdr:colOff>
      <xdr:row>86</xdr:row>
      <xdr:rowOff>36576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122953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159765</xdr:rowOff>
    </xdr:from>
    <xdr:to>
      <xdr:col>77</xdr:col>
      <xdr:colOff>95250</xdr:colOff>
      <xdr:row>84</xdr:row>
      <xdr:rowOff>89915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100092</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101854</xdr:rowOff>
    </xdr:from>
    <xdr:to>
      <xdr:col>73</xdr:col>
      <xdr:colOff>44450</xdr:colOff>
      <xdr:row>84</xdr:row>
      <xdr:rowOff>32004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７年度から平成２６年度にかけて井川町自立計画に基づき新規採用抑制による職員削減や早期退職の勧奨を実施してきたことで、人口千人当たり職員数は類似団体平均を下回っている。計画期間は終了しているが今後も引き続き第四次井川町総合振興計画に基づき業務の改善・合理化を図り、適正な人員管理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61113</xdr:rowOff>
    </xdr:from>
    <xdr:to>
      <xdr:col>81</xdr:col>
      <xdr:colOff>44450</xdr:colOff>
      <xdr:row>60</xdr:row>
      <xdr:rowOff>72936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348113"/>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22746</xdr:rowOff>
    </xdr:from>
    <xdr:to>
      <xdr:col>77</xdr:col>
      <xdr:colOff>44450</xdr:colOff>
      <xdr:row>60</xdr:row>
      <xdr:rowOff>61113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309746"/>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22746</xdr:rowOff>
    </xdr:from>
    <xdr:to>
      <xdr:col>72</xdr:col>
      <xdr:colOff>203200</xdr:colOff>
      <xdr:row>60</xdr:row>
      <xdr:rowOff>22987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30974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166205</xdr:rowOff>
    </xdr:from>
    <xdr:to>
      <xdr:col>68</xdr:col>
      <xdr:colOff>152400</xdr:colOff>
      <xdr:row>60</xdr:row>
      <xdr:rowOff>22987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281755"/>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33477</xdr:rowOff>
    </xdr:from>
    <xdr:to>
      <xdr:col>64</xdr:col>
      <xdr:colOff>152400</xdr:colOff>
      <xdr:row>60</xdr:row>
      <xdr:rowOff>135077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119854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40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22136</xdr:rowOff>
    </xdr:from>
    <xdr:to>
      <xdr:col>81</xdr:col>
      <xdr:colOff>95250</xdr:colOff>
      <xdr:row>60</xdr:row>
      <xdr:rowOff>123736</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114863</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3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10313</xdr:rowOff>
    </xdr:from>
    <xdr:to>
      <xdr:col>77</xdr:col>
      <xdr:colOff>95250</xdr:colOff>
      <xdr:row>60</xdr:row>
      <xdr:rowOff>111913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122090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06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143396</xdr:rowOff>
    </xdr:from>
    <xdr:to>
      <xdr:col>73</xdr:col>
      <xdr:colOff>44450</xdr:colOff>
      <xdr:row>60</xdr:row>
      <xdr:rowOff>73546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83723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02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143637</xdr:rowOff>
    </xdr:from>
    <xdr:to>
      <xdr:col>68</xdr:col>
      <xdr:colOff>203200</xdr:colOff>
      <xdr:row>60</xdr:row>
      <xdr:rowOff>73787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83964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2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115405</xdr:rowOff>
    </xdr:from>
    <xdr:to>
      <xdr:col>64</xdr:col>
      <xdr:colOff>152400</xdr:colOff>
      <xdr:row>60</xdr:row>
      <xdr:rowOff>45555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55732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99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既発債の繰上償還を実施してきたことにより比率は改善傾向にあったが、義務教育学校整備等大規模事業の元金償還が始まったことにより、平成２８年度から類似団体平均を上回っている。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また公営企業への地方債の償還財源としての繰入金も年々増加していることから比率は増加傾向にある。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今後も上記により公債費の増加が見込まれるため、引き続き下水道事業など公営企業会計を含めて繰上償還や低利、無利子資金への借換等を推進することで、比率の抑制を図る。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33444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2021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42</xdr:row>
      <xdr:rowOff>1270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1136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84244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156633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公営企業債も含めた地方債の繰上償還の実施や基金の積増等により平成２４年度から比率なしとなっている。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これまで計画的な繰上償還の実施と地方債発行額の抑制により、地方債現在高は微減となっている。今後も</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計画的な繰上償還の実施と合わせて事業の精選による地方債発行額の抑制を図るとともに、適正な基金運用により財政の健全化に努める。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170634</xdr:rowOff>
    </xdr:from>
    <xdr:to>
      <xdr:col>64</xdr:col>
      <xdr:colOff>152400</xdr:colOff>
      <xdr:row>15</xdr:row>
      <xdr:rowOff>100784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110961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33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4,761
4,756
47.95
3,322,304
3,133,341
178,457
2,213,740
2,807,666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平成１７年度から平成２６年度にかけて井川町自立計画に基づき新規採用を抑制したことにより職員数は減少し、人件費の比率は類似団体平均を下回っている。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平成３０年度は例年より多くの職員を採用したこと及び普通会計とその他会計間における人事異動により２．２ポイント増加した。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今後も第四次井川町総合振興計画に基づき業務の改善・合理化を図り、適正な人員管理に努める。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130810</xdr:rowOff>
    </xdr:from>
    <xdr:to>
      <xdr:col>24</xdr:col>
      <xdr:colOff>25400</xdr:colOff>
      <xdr:row>35</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01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130810</xdr:rowOff>
    </xdr:from>
    <xdr:to>
      <xdr:col>19</xdr:col>
      <xdr:colOff>187325</xdr:colOff>
      <xdr:row>35</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601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153670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2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163830</xdr:rowOff>
    </xdr:from>
    <xdr:to>
      <xdr:col>24</xdr:col>
      <xdr:colOff>76200</xdr:colOff>
      <xdr:row>35</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80010</xdr:rowOff>
    </xdr:from>
    <xdr:to>
      <xdr:col>20</xdr:col>
      <xdr:colOff>38100</xdr:colOff>
      <xdr:row>35</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7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102870</xdr:rowOff>
    </xdr:from>
    <xdr:to>
      <xdr:col>6</xdr:col>
      <xdr:colOff>171450</xdr:colOff>
      <xdr:row>35</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施設管理費の徹底した節減や町村電算共同化など</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一部事務組合等の広域行政を推進するなどして経常経費の抑制に努めており、類似団体平均を下回っている。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今後も同様の取組を進めながら、</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節減を図っていく。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26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35560</xdr:rowOff>
    </xdr:from>
    <xdr:to>
      <xdr:col>78</xdr:col>
      <xdr:colOff>69850</xdr:colOff>
      <xdr:row>15</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073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580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39370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人口の減少により、</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類型区分が変更になったこと</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平成２７年度以降は類似団体平均と同程度となっていたが、平成２９年度</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は児童手当の減により</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回っている。しかし、介護給付サービスの利用者増により障害関係給付費が増加傾向にあるので、今後も資格審査等の適正な執行に努め、扶助費の抑制を図っていく。</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853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85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債の繰上償還に伴う繰出しを継続的に行っていることで類似団体平均を上回っている。繰上償還は実質公債費比率の増加を抑止し、将来負担を軽減するため計画的に実施しているものであり、今後も引き続き実施し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24130</xdr:rowOff>
    </xdr:from>
    <xdr:to>
      <xdr:col>82</xdr:col>
      <xdr:colOff>107950</xdr:colOff>
      <xdr:row>60</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311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52705</xdr:rowOff>
    </xdr:from>
    <xdr:to>
      <xdr:col>78</xdr:col>
      <xdr:colOff>69850</xdr:colOff>
      <xdr:row>60</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1682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52705</xdr:rowOff>
    </xdr:from>
    <xdr:to>
      <xdr:col>73</xdr:col>
      <xdr:colOff>180975</xdr:colOff>
      <xdr:row>59</xdr:row>
      <xdr:rowOff>64135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1682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58420</xdr:rowOff>
    </xdr:from>
    <xdr:to>
      <xdr:col>69</xdr:col>
      <xdr:colOff>92075</xdr:colOff>
      <xdr:row>59</xdr:row>
      <xdr:rowOff>64135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739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144780</xdr:rowOff>
    </xdr:from>
    <xdr:to>
      <xdr:col>82</xdr:col>
      <xdr:colOff>158750</xdr:colOff>
      <xdr:row>60</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116857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144780</xdr:rowOff>
    </xdr:from>
    <xdr:to>
      <xdr:col>78</xdr:col>
      <xdr:colOff>120650</xdr:colOff>
      <xdr:row>60</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59707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34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xdr:rowOff>
    </xdr:from>
    <xdr:to>
      <xdr:col>74</xdr:col>
      <xdr:colOff>31750</xdr:colOff>
      <xdr:row>59</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88282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xdr:rowOff>
    </xdr:from>
    <xdr:to>
      <xdr:col>69</xdr:col>
      <xdr:colOff>142875</xdr:colOff>
      <xdr:row>59</xdr:row>
      <xdr:rowOff>114935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99712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xdr:rowOff>
    </xdr:from>
    <xdr:to>
      <xdr:col>65</xdr:col>
      <xdr:colOff>53975</xdr:colOff>
      <xdr:row>59</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93997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平成２７年度から電算共同化対象事務範囲の拡大で一部事務組合負担金が増加した</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水準で推移しているなかで、</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補助費等は増加傾向にあり、類似団体平均を上回っている。町単独の補助金については事業の精査により適正な執行に努めており、今後も同様に取組を続ける。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143002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683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04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04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37</xdr:row>
      <xdr:rowOff>88138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8490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53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近年、義務教育学校整備や公共施設耐震化等の大型事業が集中したことから公債費が増加し、類似団体平均よりやや高い状態で推移している。繰上償還や低利資金への借換を積極的に実施し、また事業の精選により地方債発行額の抑制を図ることで、財政の健全化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4772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140715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108713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一部事務組合負担金の増加による補助費等の増加及び人事異動等による普通会計での人件費の</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増加により</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前年度比で３．１ポイント</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上昇したものの、これまで実施してきた</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適正な人員管理による</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抑制</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公営企業債の繰上償還や低利資金への借換に伴う繰出金の減少等により類似団体平均を下回っている。これらの取組を引き続き実施することで今後も比率の抑制に努める。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62230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743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92710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123190</xdr:rowOff>
    </xdr:from>
    <xdr:to>
      <xdr:col>69</xdr:col>
      <xdr:colOff>92075</xdr:colOff>
      <xdr:row>75</xdr:row>
      <xdr:rowOff>31750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8104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27957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72390</xdr:rowOff>
    </xdr:from>
    <xdr:to>
      <xdr:col>65</xdr:col>
      <xdr:colOff>53975</xdr:colOff>
      <xdr:row>75</xdr:row>
      <xdr:rowOff>2540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12717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39543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29366</xdr:rowOff>
    </xdr:from>
    <xdr:to>
      <xdr:col>29</xdr:col>
      <xdr:colOff>127000</xdr:colOff>
      <xdr:row>18</xdr:row>
      <xdr:rowOff>59335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63091"/>
          <a:ext cx="647700" cy="2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59335</xdr:rowOff>
    </xdr:from>
    <xdr:to>
      <xdr:col>26</xdr:col>
      <xdr:colOff>50800</xdr:colOff>
      <xdr:row>18</xdr:row>
      <xdr:rowOff>60224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93060"/>
          <a:ext cx="698500" cy="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60224</xdr:rowOff>
    </xdr:from>
    <xdr:to>
      <xdr:col>22</xdr:col>
      <xdr:colOff>114300</xdr:colOff>
      <xdr:row>18</xdr:row>
      <xdr:rowOff>71330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93949"/>
          <a:ext cx="698500" cy="1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71330</xdr:rowOff>
    </xdr:from>
    <xdr:to>
      <xdr:col>18</xdr:col>
      <xdr:colOff>177800</xdr:colOff>
      <xdr:row>18</xdr:row>
      <xdr:rowOff>98961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205055"/>
          <a:ext cx="698500" cy="27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159996</xdr:rowOff>
    </xdr:from>
    <xdr:to>
      <xdr:col>15</xdr:col>
      <xdr:colOff>101600</xdr:colOff>
      <xdr:row>18</xdr:row>
      <xdr:rowOff>90146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12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100323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89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150016</xdr:rowOff>
    </xdr:from>
    <xdr:to>
      <xdr:col>29</xdr:col>
      <xdr:colOff>177800</xdr:colOff>
      <xdr:row>18</xdr:row>
      <xdr:rowOff>80166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1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58593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2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8535</xdr:rowOff>
    </xdr:from>
    <xdr:to>
      <xdr:col>26</xdr:col>
      <xdr:colOff>101600</xdr:colOff>
      <xdr:row>18</xdr:row>
      <xdr:rowOff>110135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4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94912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9424</xdr:rowOff>
    </xdr:from>
    <xdr:to>
      <xdr:col>22</xdr:col>
      <xdr:colOff>165100</xdr:colOff>
      <xdr:row>18</xdr:row>
      <xdr:rowOff>111024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4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95801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20530</xdr:rowOff>
    </xdr:from>
    <xdr:to>
      <xdr:col>19</xdr:col>
      <xdr:colOff>38100</xdr:colOff>
      <xdr:row>18</xdr:row>
      <xdr:rowOff>122130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54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106907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4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48161</xdr:rowOff>
    </xdr:from>
    <xdr:to>
      <xdr:col>15</xdr:col>
      <xdr:colOff>101600</xdr:colOff>
      <xdr:row>18</xdr:row>
      <xdr:rowOff>149761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8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134538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6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321614</xdr:rowOff>
    </xdr:from>
    <xdr:to>
      <xdr:col>29</xdr:col>
      <xdr:colOff>127000</xdr:colOff>
      <xdr:row>35</xdr:row>
      <xdr:rowOff>330157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31964"/>
          <a:ext cx="647700" cy="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314934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5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321614</xdr:rowOff>
    </xdr:from>
    <xdr:to>
      <xdr:col>26</xdr:col>
      <xdr:colOff>50800</xdr:colOff>
      <xdr:row>36</xdr:row>
      <xdr:rowOff>11877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31964"/>
          <a:ext cx="698500" cy="3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11877</xdr:rowOff>
    </xdr:from>
    <xdr:to>
      <xdr:col>22</xdr:col>
      <xdr:colOff>114300</xdr:colOff>
      <xdr:row>36</xdr:row>
      <xdr:rowOff>27437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65127"/>
          <a:ext cx="698500" cy="1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27437</xdr:rowOff>
    </xdr:from>
    <xdr:to>
      <xdr:col>18</xdr:col>
      <xdr:colOff>177800</xdr:colOff>
      <xdr:row>36</xdr:row>
      <xdr:rowOff>81783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80687"/>
          <a:ext cx="698500" cy="5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300495</xdr:rowOff>
    </xdr:from>
    <xdr:to>
      <xdr:col>15</xdr:col>
      <xdr:colOff>101600</xdr:colOff>
      <xdr:row>36</xdr:row>
      <xdr:rowOff>59195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910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69372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7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279357</xdr:rowOff>
    </xdr:from>
    <xdr:to>
      <xdr:col>29</xdr:col>
      <xdr:colOff>177800</xdr:colOff>
      <xdr:row>36</xdr:row>
      <xdr:rowOff>38057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8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124434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3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270814</xdr:rowOff>
    </xdr:from>
    <xdr:to>
      <xdr:col>26</xdr:col>
      <xdr:colOff>101600</xdr:colOff>
      <xdr:row>36</xdr:row>
      <xdr:rowOff>29514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81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39691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50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303977</xdr:rowOff>
    </xdr:from>
    <xdr:to>
      <xdr:col>22</xdr:col>
      <xdr:colOff>165100</xdr:colOff>
      <xdr:row>36</xdr:row>
      <xdr:rowOff>62677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1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47454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0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319537</xdr:rowOff>
    </xdr:from>
    <xdr:to>
      <xdr:col>19</xdr:col>
      <xdr:colOff>38100</xdr:colOff>
      <xdr:row>36</xdr:row>
      <xdr:rowOff>78237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2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63014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1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30983</xdr:rowOff>
    </xdr:from>
    <xdr:to>
      <xdr:col>15</xdr:col>
      <xdr:colOff>101600</xdr:colOff>
      <xdr:row>36</xdr:row>
      <xdr:rowOff>132583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8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117360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7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4,761
4,756
47.95
3,322,304
3,133,341
178,457
2,213,740
2,807,666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88778</xdr:rowOff>
    </xdr:from>
    <xdr:to>
      <xdr:col>24</xdr:col>
      <xdr:colOff>63500</xdr:colOff>
      <xdr:row>39</xdr:row>
      <xdr:rowOff>131255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75328"/>
          <a:ext cx="8382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109169</xdr:rowOff>
    </xdr:from>
    <xdr:to>
      <xdr:col>19</xdr:col>
      <xdr:colOff>177800</xdr:colOff>
      <xdr:row>39</xdr:row>
      <xdr:rowOff>131255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795719"/>
          <a:ext cx="8890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109169</xdr:rowOff>
    </xdr:from>
    <xdr:to>
      <xdr:col>15</xdr:col>
      <xdr:colOff>50800</xdr:colOff>
      <xdr:row>39</xdr:row>
      <xdr:rowOff>124145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95719"/>
          <a:ext cx="889000" cy="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124145</xdr:rowOff>
    </xdr:from>
    <xdr:to>
      <xdr:col>10</xdr:col>
      <xdr:colOff>114300</xdr:colOff>
      <xdr:row>39</xdr:row>
      <xdr:rowOff>132310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81069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14768</xdr:rowOff>
    </xdr:from>
    <xdr:to>
      <xdr:col>6</xdr:col>
      <xdr:colOff>38100</xdr:colOff>
      <xdr:row>39</xdr:row>
      <xdr:rowOff>116368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132895</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47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37978</xdr:rowOff>
    </xdr:from>
    <xdr:to>
      <xdr:col>24</xdr:col>
      <xdr:colOff>114300</xdr:colOff>
      <xdr:row>39</xdr:row>
      <xdr:rowOff>139578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7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124355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80455</xdr:rowOff>
    </xdr:from>
    <xdr:to>
      <xdr:col>20</xdr:col>
      <xdr:colOff>38100</xdr:colOff>
      <xdr:row>40</xdr:row>
      <xdr:rowOff>10605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40</xdr:row>
      <xdr:rowOff>1732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5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58369</xdr:rowOff>
    </xdr:from>
    <xdr:to>
      <xdr:col>15</xdr:col>
      <xdr:colOff>101600</xdr:colOff>
      <xdr:row>39</xdr:row>
      <xdr:rowOff>159969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151096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73345</xdr:rowOff>
    </xdr:from>
    <xdr:to>
      <xdr:col>10</xdr:col>
      <xdr:colOff>165100</xdr:colOff>
      <xdr:row>40</xdr:row>
      <xdr:rowOff>3495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5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166072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81510</xdr:rowOff>
    </xdr:from>
    <xdr:to>
      <xdr:col>6</xdr:col>
      <xdr:colOff>38100</xdr:colOff>
      <xdr:row>40</xdr:row>
      <xdr:rowOff>11660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2787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124769</xdr:rowOff>
    </xdr:from>
    <xdr:to>
      <xdr:col>24</xdr:col>
      <xdr:colOff>63500</xdr:colOff>
      <xdr:row>58</xdr:row>
      <xdr:rowOff>127545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68869"/>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127545</xdr:rowOff>
    </xdr:from>
    <xdr:to>
      <xdr:col>19</xdr:col>
      <xdr:colOff>177800</xdr:colOff>
      <xdr:row>58</xdr:row>
      <xdr:rowOff>143780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71645"/>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143780</xdr:rowOff>
    </xdr:from>
    <xdr:to>
      <xdr:col>15</xdr:col>
      <xdr:colOff>50800</xdr:colOff>
      <xdr:row>58</xdr:row>
      <xdr:rowOff>148395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87880"/>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148395</xdr:rowOff>
    </xdr:from>
    <xdr:to>
      <xdr:col>10</xdr:col>
      <xdr:colOff>114300</xdr:colOff>
      <xdr:row>58</xdr:row>
      <xdr:rowOff>150392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92495"/>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43979</xdr:rowOff>
    </xdr:from>
    <xdr:to>
      <xdr:col>6</xdr:col>
      <xdr:colOff>38100</xdr:colOff>
      <xdr:row>58</xdr:row>
      <xdr:rowOff>145579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162106</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76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73969</xdr:rowOff>
    </xdr:from>
    <xdr:to>
      <xdr:col>24</xdr:col>
      <xdr:colOff>114300</xdr:colOff>
      <xdr:row>59</xdr:row>
      <xdr:rowOff>4119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160346</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3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76745</xdr:rowOff>
    </xdr:from>
    <xdr:to>
      <xdr:col>20</xdr:col>
      <xdr:colOff>38100</xdr:colOff>
      <xdr:row>59</xdr:row>
      <xdr:rowOff>6895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169472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92980</xdr:rowOff>
    </xdr:from>
    <xdr:to>
      <xdr:col>15</xdr:col>
      <xdr:colOff>101600</xdr:colOff>
      <xdr:row>59</xdr:row>
      <xdr:rowOff>23130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14257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2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97595</xdr:rowOff>
    </xdr:from>
    <xdr:to>
      <xdr:col>10</xdr:col>
      <xdr:colOff>165100</xdr:colOff>
      <xdr:row>59</xdr:row>
      <xdr:rowOff>27745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18872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99592</xdr:rowOff>
    </xdr:from>
    <xdr:to>
      <xdr:col>6</xdr:col>
      <xdr:colOff>38100</xdr:colOff>
      <xdr:row>59</xdr:row>
      <xdr:rowOff>29742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20869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3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16027</xdr:rowOff>
    </xdr:from>
    <xdr:to>
      <xdr:col>24</xdr:col>
      <xdr:colOff>63500</xdr:colOff>
      <xdr:row>78</xdr:row>
      <xdr:rowOff>43574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89127"/>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131674</xdr:rowOff>
    </xdr:from>
    <xdr:to>
      <xdr:col>19</xdr:col>
      <xdr:colOff>177800</xdr:colOff>
      <xdr:row>78</xdr:row>
      <xdr:rowOff>16027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33324"/>
          <a:ext cx="889000" cy="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131674</xdr:rowOff>
    </xdr:from>
    <xdr:to>
      <xdr:col>15</xdr:col>
      <xdr:colOff>50800</xdr:colOff>
      <xdr:row>78</xdr:row>
      <xdr:rowOff>80696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33324"/>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45110</xdr:rowOff>
    </xdr:from>
    <xdr:to>
      <xdr:col>10</xdr:col>
      <xdr:colOff>114300</xdr:colOff>
      <xdr:row>78</xdr:row>
      <xdr:rowOff>80696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18210"/>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66460</xdr:rowOff>
    </xdr:from>
    <xdr:to>
      <xdr:col>6</xdr:col>
      <xdr:colOff>38100</xdr:colOff>
      <xdr:row>78</xdr:row>
      <xdr:rowOff>168060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159187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164224</xdr:rowOff>
    </xdr:from>
    <xdr:to>
      <xdr:col>24</xdr:col>
      <xdr:colOff>114300</xdr:colOff>
      <xdr:row>78</xdr:row>
      <xdr:rowOff>94374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142651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136677</xdr:rowOff>
    </xdr:from>
    <xdr:to>
      <xdr:col>20</xdr:col>
      <xdr:colOff>38100</xdr:colOff>
      <xdr:row>78</xdr:row>
      <xdr:rowOff>66827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57954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80874</xdr:rowOff>
    </xdr:from>
    <xdr:to>
      <xdr:col>15</xdr:col>
      <xdr:colOff>101600</xdr:colOff>
      <xdr:row>78</xdr:row>
      <xdr:rowOff>11024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27551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0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29896</xdr:rowOff>
    </xdr:from>
    <xdr:to>
      <xdr:col>10</xdr:col>
      <xdr:colOff>165100</xdr:colOff>
      <xdr:row>78</xdr:row>
      <xdr:rowOff>131496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122623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165760</xdr:rowOff>
    </xdr:from>
    <xdr:to>
      <xdr:col>6</xdr:col>
      <xdr:colOff>38100</xdr:colOff>
      <xdr:row>78</xdr:row>
      <xdr:rowOff>95910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112437</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1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117475</xdr:rowOff>
    </xdr:from>
    <xdr:to>
      <xdr:col>24</xdr:col>
      <xdr:colOff>63500</xdr:colOff>
      <xdr:row>97</xdr:row>
      <xdr:rowOff>144411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48125"/>
          <a:ext cx="8382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117475</xdr:rowOff>
    </xdr:from>
    <xdr:to>
      <xdr:col>19</xdr:col>
      <xdr:colOff>177800</xdr:colOff>
      <xdr:row>97</xdr:row>
      <xdr:rowOff>140322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48125"/>
          <a:ext cx="889000" cy="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140322</xdr:rowOff>
    </xdr:from>
    <xdr:to>
      <xdr:col>15</xdr:col>
      <xdr:colOff>50800</xdr:colOff>
      <xdr:row>98</xdr:row>
      <xdr:rowOff>6338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70972"/>
          <a:ext cx="8890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154115</xdr:rowOff>
    </xdr:from>
    <xdr:to>
      <xdr:col>10</xdr:col>
      <xdr:colOff>114300</xdr:colOff>
      <xdr:row>98</xdr:row>
      <xdr:rowOff>6338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784765"/>
          <a:ext cx="8890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154863</xdr:rowOff>
    </xdr:from>
    <xdr:to>
      <xdr:col>6</xdr:col>
      <xdr:colOff>38100</xdr:colOff>
      <xdr:row>97</xdr:row>
      <xdr:rowOff>85013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101540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93611</xdr:rowOff>
    </xdr:from>
    <xdr:to>
      <xdr:col>24</xdr:col>
      <xdr:colOff>114300</xdr:colOff>
      <xdr:row>98</xdr:row>
      <xdr:rowOff>23761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72038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66675</xdr:rowOff>
    </xdr:from>
    <xdr:to>
      <xdr:col>20</xdr:col>
      <xdr:colOff>38100</xdr:colOff>
      <xdr:row>97</xdr:row>
      <xdr:rowOff>168275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159402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89522</xdr:rowOff>
    </xdr:from>
    <xdr:to>
      <xdr:col>15</xdr:col>
      <xdr:colOff>101600</xdr:colOff>
      <xdr:row>98</xdr:row>
      <xdr:rowOff>19672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126988</xdr:rowOff>
    </xdr:from>
    <xdr:to>
      <xdr:col>10</xdr:col>
      <xdr:colOff>165100</xdr:colOff>
      <xdr:row>98</xdr:row>
      <xdr:rowOff>57138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48265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103315</xdr:rowOff>
    </xdr:from>
    <xdr:to>
      <xdr:col>6</xdr:col>
      <xdr:colOff>38100</xdr:colOff>
      <xdr:row>98</xdr:row>
      <xdr:rowOff>33465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24592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5986</xdr:rowOff>
    </xdr:from>
    <xdr:to>
      <xdr:col>55</xdr:col>
      <xdr:colOff>0</xdr:colOff>
      <xdr:row>38</xdr:row>
      <xdr:rowOff>21795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21086"/>
          <a:ext cx="838200" cy="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21795</xdr:rowOff>
    </xdr:from>
    <xdr:to>
      <xdr:col>50</xdr:col>
      <xdr:colOff>114300</xdr:colOff>
      <xdr:row>38</xdr:row>
      <xdr:rowOff>22608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36895"/>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22608</xdr:rowOff>
    </xdr:from>
    <xdr:to>
      <xdr:col>45</xdr:col>
      <xdr:colOff>177800</xdr:colOff>
      <xdr:row>38</xdr:row>
      <xdr:rowOff>30184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37708"/>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30184</xdr:rowOff>
    </xdr:from>
    <xdr:to>
      <xdr:col>41</xdr:col>
      <xdr:colOff>50800</xdr:colOff>
      <xdr:row>38</xdr:row>
      <xdr:rowOff>61861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45284"/>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93299</xdr:rowOff>
    </xdr:from>
    <xdr:to>
      <xdr:col>36</xdr:col>
      <xdr:colOff>165100</xdr:colOff>
      <xdr:row>38</xdr:row>
      <xdr:rowOff>23449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39976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126635</xdr:rowOff>
    </xdr:from>
    <xdr:to>
      <xdr:col>55</xdr:col>
      <xdr:colOff>50800</xdr:colOff>
      <xdr:row>38</xdr:row>
      <xdr:rowOff>56786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70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41562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8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142445</xdr:rowOff>
    </xdr:from>
    <xdr:to>
      <xdr:col>50</xdr:col>
      <xdr:colOff>165100</xdr:colOff>
      <xdr:row>38</xdr:row>
      <xdr:rowOff>72595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63722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143258</xdr:rowOff>
    </xdr:from>
    <xdr:to>
      <xdr:col>46</xdr:col>
      <xdr:colOff>38100</xdr:colOff>
      <xdr:row>38</xdr:row>
      <xdr:rowOff>73408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64535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150834</xdr:rowOff>
    </xdr:from>
    <xdr:to>
      <xdr:col>41</xdr:col>
      <xdr:colOff>101600</xdr:colOff>
      <xdr:row>38</xdr:row>
      <xdr:rowOff>80984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72111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11061</xdr:rowOff>
    </xdr:from>
    <xdr:to>
      <xdr:col>36</xdr:col>
      <xdr:colOff>165100</xdr:colOff>
      <xdr:row>38</xdr:row>
      <xdr:rowOff>112661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103788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93773</xdr:rowOff>
    </xdr:from>
    <xdr:to>
      <xdr:col>55</xdr:col>
      <xdr:colOff>0</xdr:colOff>
      <xdr:row>57</xdr:row>
      <xdr:rowOff>148244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66423"/>
          <a:ext cx="8382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93773</xdr:rowOff>
    </xdr:from>
    <xdr:to>
      <xdr:col>50</xdr:col>
      <xdr:colOff>114300</xdr:colOff>
      <xdr:row>57</xdr:row>
      <xdr:rowOff>143777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66423"/>
          <a:ext cx="889000" cy="5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143777</xdr:rowOff>
    </xdr:from>
    <xdr:to>
      <xdr:col>45</xdr:col>
      <xdr:colOff>177800</xdr:colOff>
      <xdr:row>57</xdr:row>
      <xdr:rowOff>160830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16427"/>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114325</xdr:rowOff>
    </xdr:from>
    <xdr:to>
      <xdr:col>41</xdr:col>
      <xdr:colOff>50800</xdr:colOff>
      <xdr:row>57</xdr:row>
      <xdr:rowOff>160830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86975"/>
          <a:ext cx="8890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77650</xdr:rowOff>
    </xdr:from>
    <xdr:to>
      <xdr:col>36</xdr:col>
      <xdr:colOff>165100</xdr:colOff>
      <xdr:row>58</xdr:row>
      <xdr:rowOff>7800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5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170377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94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97444</xdr:rowOff>
    </xdr:from>
    <xdr:to>
      <xdr:col>55</xdr:col>
      <xdr:colOff>50800</xdr:colOff>
      <xdr:row>58</xdr:row>
      <xdr:rowOff>27594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12371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8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42973</xdr:rowOff>
    </xdr:from>
    <xdr:to>
      <xdr:col>50</xdr:col>
      <xdr:colOff>165100</xdr:colOff>
      <xdr:row>57</xdr:row>
      <xdr:rowOff>144573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135700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92977</xdr:rowOff>
    </xdr:from>
    <xdr:to>
      <xdr:col>46</xdr:col>
      <xdr:colOff>38100</xdr:colOff>
      <xdr:row>58</xdr:row>
      <xdr:rowOff>23127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14254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110030</xdr:rowOff>
    </xdr:from>
    <xdr:to>
      <xdr:col>41</xdr:col>
      <xdr:colOff>101600</xdr:colOff>
      <xdr:row>58</xdr:row>
      <xdr:rowOff>40180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31307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7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63525</xdr:rowOff>
    </xdr:from>
    <xdr:to>
      <xdr:col>36</xdr:col>
      <xdr:colOff>165100</xdr:colOff>
      <xdr:row>57</xdr:row>
      <xdr:rowOff>165125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10202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1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130586</xdr:rowOff>
    </xdr:from>
    <xdr:to>
      <xdr:col>55</xdr:col>
      <xdr:colOff>0</xdr:colOff>
      <xdr:row>79</xdr:row>
      <xdr:rowOff>41094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03686"/>
          <a:ext cx="838200" cy="8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130586</xdr:rowOff>
    </xdr:from>
    <xdr:to>
      <xdr:col>50</xdr:col>
      <xdr:colOff>114300</xdr:colOff>
      <xdr:row>79</xdr:row>
      <xdr:rowOff>36409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03686"/>
          <a:ext cx="889000" cy="7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27282</xdr:rowOff>
    </xdr:from>
    <xdr:to>
      <xdr:col>45</xdr:col>
      <xdr:colOff>177800</xdr:colOff>
      <xdr:row>79</xdr:row>
      <xdr:rowOff>36409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71832"/>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151107</xdr:rowOff>
    </xdr:from>
    <xdr:to>
      <xdr:col>41</xdr:col>
      <xdr:colOff>50800</xdr:colOff>
      <xdr:row>79</xdr:row>
      <xdr:rowOff>27282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24207"/>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96596</xdr:rowOff>
    </xdr:from>
    <xdr:to>
      <xdr:col>36</xdr:col>
      <xdr:colOff>165100</xdr:colOff>
      <xdr:row>79</xdr:row>
      <xdr:rowOff>26746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43273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161744</xdr:rowOff>
    </xdr:from>
    <xdr:to>
      <xdr:col>55</xdr:col>
      <xdr:colOff>50800</xdr:colOff>
      <xdr:row>79</xdr:row>
      <xdr:rowOff>91894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76671</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79786</xdr:rowOff>
    </xdr:from>
    <xdr:to>
      <xdr:col>50</xdr:col>
      <xdr:colOff>165100</xdr:colOff>
      <xdr:row>79</xdr:row>
      <xdr:rowOff>9936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1063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4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157059</xdr:rowOff>
    </xdr:from>
    <xdr:to>
      <xdr:col>46</xdr:col>
      <xdr:colOff>38100</xdr:colOff>
      <xdr:row>79</xdr:row>
      <xdr:rowOff>87209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78336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2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147932</xdr:rowOff>
    </xdr:from>
    <xdr:to>
      <xdr:col>41</xdr:col>
      <xdr:colOff>101600</xdr:colOff>
      <xdr:row>79</xdr:row>
      <xdr:rowOff>78082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69209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100307</xdr:rowOff>
    </xdr:from>
    <xdr:to>
      <xdr:col>36</xdr:col>
      <xdr:colOff>165100</xdr:colOff>
      <xdr:row>79</xdr:row>
      <xdr:rowOff>30457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21584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6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133192</xdr:rowOff>
    </xdr:from>
    <xdr:to>
      <xdr:col>55</xdr:col>
      <xdr:colOff>0</xdr:colOff>
      <xdr:row>97</xdr:row>
      <xdr:rowOff>151355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63842"/>
          <a:ext cx="838200" cy="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133192</xdr:rowOff>
    </xdr:from>
    <xdr:to>
      <xdr:col>50</xdr:col>
      <xdr:colOff>114300</xdr:colOff>
      <xdr:row>97</xdr:row>
      <xdr:rowOff>148760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3842"/>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148760</xdr:rowOff>
    </xdr:from>
    <xdr:to>
      <xdr:col>45</xdr:col>
      <xdr:colOff>177800</xdr:colOff>
      <xdr:row>97</xdr:row>
      <xdr:rowOff>169143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79410"/>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145104</xdr:rowOff>
    </xdr:from>
    <xdr:to>
      <xdr:col>41</xdr:col>
      <xdr:colOff>50800</xdr:colOff>
      <xdr:row>97</xdr:row>
      <xdr:rowOff>169143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75754"/>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118064</xdr:rowOff>
    </xdr:from>
    <xdr:to>
      <xdr:col>36</xdr:col>
      <xdr:colOff>165100</xdr:colOff>
      <xdr:row>98</xdr:row>
      <xdr:rowOff>48214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39341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100555</xdr:rowOff>
    </xdr:from>
    <xdr:to>
      <xdr:col>55</xdr:col>
      <xdr:colOff>50800</xdr:colOff>
      <xdr:row>98</xdr:row>
      <xdr:rowOff>30705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82392</xdr:rowOff>
    </xdr:from>
    <xdr:to>
      <xdr:col>50</xdr:col>
      <xdr:colOff>165100</xdr:colOff>
      <xdr:row>98</xdr:row>
      <xdr:rowOff>12542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3669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80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97960</xdr:rowOff>
    </xdr:from>
    <xdr:to>
      <xdr:col>46</xdr:col>
      <xdr:colOff>38100</xdr:colOff>
      <xdr:row>98</xdr:row>
      <xdr:rowOff>28110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19237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2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118343</xdr:rowOff>
    </xdr:from>
    <xdr:to>
      <xdr:col>41</xdr:col>
      <xdr:colOff>101600</xdr:colOff>
      <xdr:row>98</xdr:row>
      <xdr:rowOff>48493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39620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94304</xdr:rowOff>
    </xdr:from>
    <xdr:to>
      <xdr:col>36</xdr:col>
      <xdr:colOff>165100</xdr:colOff>
      <xdr:row>98</xdr:row>
      <xdr:rowOff>24454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40981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87858</xdr:rowOff>
    </xdr:from>
    <xdr:to>
      <xdr:col>85</xdr:col>
      <xdr:colOff>127000</xdr:colOff>
      <xdr:row>39</xdr:row>
      <xdr:rowOff>88409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74408"/>
          <a:ext cx="8382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88409</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74959"/>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98813</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36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78045</xdr:rowOff>
    </xdr:from>
    <xdr:to>
      <xdr:col>71</xdr:col>
      <xdr:colOff>177800</xdr:colOff>
      <xdr:row>39</xdr:row>
      <xdr:rowOff>98813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64595"/>
          <a:ext cx="8890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28049</xdr:rowOff>
    </xdr:from>
    <xdr:to>
      <xdr:col>67</xdr:col>
      <xdr:colOff>101600</xdr:colOff>
      <xdr:row>39</xdr:row>
      <xdr:rowOff>129649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120776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8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37058</xdr:rowOff>
    </xdr:from>
    <xdr:to>
      <xdr:col>85</xdr:col>
      <xdr:colOff>177800</xdr:colOff>
      <xdr:row>39</xdr:row>
      <xdr:rowOff>138658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2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37609</xdr:rowOff>
    </xdr:from>
    <xdr:to>
      <xdr:col>81</xdr:col>
      <xdr:colOff>101600</xdr:colOff>
      <xdr:row>39</xdr:row>
      <xdr:rowOff>139209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130336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48013</xdr:rowOff>
    </xdr:from>
    <xdr:to>
      <xdr:col>72</xdr:col>
      <xdr:colOff>38100</xdr:colOff>
      <xdr:row>39</xdr:row>
      <xdr:rowOff>149613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140740</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46333" y="6827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27245</xdr:rowOff>
    </xdr:from>
    <xdr:to>
      <xdr:col>67</xdr:col>
      <xdr:colOff>101600</xdr:colOff>
      <xdr:row>39</xdr:row>
      <xdr:rowOff>128845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145372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127634</xdr:rowOff>
    </xdr:from>
    <xdr:to>
      <xdr:col>85</xdr:col>
      <xdr:colOff>127000</xdr:colOff>
      <xdr:row>76</xdr:row>
      <xdr:rowOff>167167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157834"/>
          <a:ext cx="838200" cy="3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127634</xdr:rowOff>
    </xdr:from>
    <xdr:to>
      <xdr:col>81</xdr:col>
      <xdr:colOff>50800</xdr:colOff>
      <xdr:row>76</xdr:row>
      <xdr:rowOff>164415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57834"/>
          <a:ext cx="889000" cy="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93542</xdr:rowOff>
    </xdr:from>
    <xdr:to>
      <xdr:col>76</xdr:col>
      <xdr:colOff>114300</xdr:colOff>
      <xdr:row>76</xdr:row>
      <xdr:rowOff>164415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23742"/>
          <a:ext cx="8890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93542</xdr:rowOff>
    </xdr:from>
    <xdr:to>
      <xdr:col>71</xdr:col>
      <xdr:colOff>177800</xdr:colOff>
      <xdr:row>76</xdr:row>
      <xdr:rowOff>142850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23742"/>
          <a:ext cx="889000" cy="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65556</xdr:rowOff>
    </xdr:from>
    <xdr:to>
      <xdr:col>67</xdr:col>
      <xdr:colOff>101600</xdr:colOff>
      <xdr:row>77</xdr:row>
      <xdr:rowOff>167156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6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158283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3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116367</xdr:rowOff>
    </xdr:from>
    <xdr:to>
      <xdr:col>85</xdr:col>
      <xdr:colOff>177800</xdr:colOff>
      <xdr:row>77</xdr:row>
      <xdr:rowOff>46517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94794</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2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76834</xdr:rowOff>
    </xdr:from>
    <xdr:to>
      <xdr:col>81</xdr:col>
      <xdr:colOff>101600</xdr:colOff>
      <xdr:row>77</xdr:row>
      <xdr:rowOff>6984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23511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8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113615</xdr:rowOff>
    </xdr:from>
    <xdr:to>
      <xdr:col>76</xdr:col>
      <xdr:colOff>165100</xdr:colOff>
      <xdr:row>77</xdr:row>
      <xdr:rowOff>43765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34892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323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42742</xdr:rowOff>
    </xdr:from>
    <xdr:to>
      <xdr:col>72</xdr:col>
      <xdr:colOff>38100</xdr:colOff>
      <xdr:row>76</xdr:row>
      <xdr:rowOff>144342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160869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84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92050</xdr:rowOff>
    </xdr:from>
    <xdr:to>
      <xdr:col>67</xdr:col>
      <xdr:colOff>101600</xdr:colOff>
      <xdr:row>77</xdr:row>
      <xdr:rowOff>22200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38728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89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6958</xdr:rowOff>
    </xdr:from>
    <xdr:to>
      <xdr:col>85</xdr:col>
      <xdr:colOff>127000</xdr:colOff>
      <xdr:row>99</xdr:row>
      <xdr:rowOff>23529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80508"/>
          <a:ext cx="838200" cy="1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23529</xdr:rowOff>
    </xdr:from>
    <xdr:to>
      <xdr:col>81</xdr:col>
      <xdr:colOff>50800</xdr:colOff>
      <xdr:row>99</xdr:row>
      <xdr:rowOff>28232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97079"/>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153837</xdr:rowOff>
    </xdr:from>
    <xdr:to>
      <xdr:col>76</xdr:col>
      <xdr:colOff>114300</xdr:colOff>
      <xdr:row>99</xdr:row>
      <xdr:rowOff>28232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55937"/>
          <a:ext cx="889000" cy="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149538</xdr:rowOff>
    </xdr:from>
    <xdr:to>
      <xdr:col>71</xdr:col>
      <xdr:colOff>177800</xdr:colOff>
      <xdr:row>98</xdr:row>
      <xdr:rowOff>153837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51638"/>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35485</xdr:rowOff>
    </xdr:from>
    <xdr:to>
      <xdr:col>67</xdr:col>
      <xdr:colOff>101600</xdr:colOff>
      <xdr:row>98</xdr:row>
      <xdr:rowOff>137085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153612</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127608</xdr:rowOff>
    </xdr:from>
    <xdr:to>
      <xdr:col>85</xdr:col>
      <xdr:colOff>177800</xdr:colOff>
      <xdr:row>99</xdr:row>
      <xdr:rowOff>57758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42535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144179</xdr:rowOff>
    </xdr:from>
    <xdr:to>
      <xdr:col>81</xdr:col>
      <xdr:colOff>101600</xdr:colOff>
      <xdr:row>99</xdr:row>
      <xdr:rowOff>74329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65456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148882</xdr:rowOff>
    </xdr:from>
    <xdr:to>
      <xdr:col>76</xdr:col>
      <xdr:colOff>165100</xdr:colOff>
      <xdr:row>99</xdr:row>
      <xdr:rowOff>79032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70159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103037</xdr:rowOff>
    </xdr:from>
    <xdr:to>
      <xdr:col>72</xdr:col>
      <xdr:colOff>38100</xdr:colOff>
      <xdr:row>99</xdr:row>
      <xdr:rowOff>33187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24314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98738</xdr:rowOff>
    </xdr:from>
    <xdr:to>
      <xdr:col>67</xdr:col>
      <xdr:colOff>101600</xdr:colOff>
      <xdr:row>99</xdr:row>
      <xdr:rowOff>28888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20015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135174</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0274"/>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135174</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50274"/>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63526</xdr:rowOff>
    </xdr:from>
    <xdr:to>
      <xdr:col>98</xdr:col>
      <xdr:colOff>38100</xdr:colOff>
      <xdr:row>38</xdr:row>
      <xdr:rowOff>165126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10203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84374</xdr:rowOff>
    </xdr:from>
    <xdr:to>
      <xdr:col>102</xdr:col>
      <xdr:colOff>165100</xdr:colOff>
      <xdr:row>39</xdr:row>
      <xdr:rowOff>14524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5651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692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62337</xdr:rowOff>
    </xdr:from>
    <xdr:to>
      <xdr:col>98</xdr:col>
      <xdr:colOff>38100</xdr:colOff>
      <xdr:row>58</xdr:row>
      <xdr:rowOff>163937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9014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3949</xdr:rowOff>
    </xdr:from>
    <xdr:to>
      <xdr:col>116</xdr:col>
      <xdr:colOff>63500</xdr:colOff>
      <xdr:row>76</xdr:row>
      <xdr:rowOff>33927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34149"/>
          <a:ext cx="8382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3949</xdr:rowOff>
    </xdr:from>
    <xdr:to>
      <xdr:col>111</xdr:col>
      <xdr:colOff>177800</xdr:colOff>
      <xdr:row>76</xdr:row>
      <xdr:rowOff>62405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34149"/>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62405</xdr:rowOff>
    </xdr:from>
    <xdr:to>
      <xdr:col>107</xdr:col>
      <xdr:colOff>50800</xdr:colOff>
      <xdr:row>76</xdr:row>
      <xdr:rowOff>104555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92605"/>
          <a:ext cx="889000" cy="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91332</xdr:rowOff>
    </xdr:from>
    <xdr:to>
      <xdr:col>102</xdr:col>
      <xdr:colOff>114300</xdr:colOff>
      <xdr:row>76</xdr:row>
      <xdr:rowOff>104555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21532"/>
          <a:ext cx="889000" cy="1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110982</xdr:rowOff>
    </xdr:from>
    <xdr:to>
      <xdr:col>98</xdr:col>
      <xdr:colOff>38100</xdr:colOff>
      <xdr:row>77</xdr:row>
      <xdr:rowOff>41132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4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32259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154577</xdr:rowOff>
    </xdr:from>
    <xdr:to>
      <xdr:col>116</xdr:col>
      <xdr:colOff>114300</xdr:colOff>
      <xdr:row>76</xdr:row>
      <xdr:rowOff>84727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133004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9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124598</xdr:rowOff>
    </xdr:from>
    <xdr:to>
      <xdr:col>112</xdr:col>
      <xdr:colOff>38100</xdr:colOff>
      <xdr:row>76</xdr:row>
      <xdr:rowOff>54747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83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45876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7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11605</xdr:rowOff>
    </xdr:from>
    <xdr:to>
      <xdr:col>107</xdr:col>
      <xdr:colOff>101600</xdr:colOff>
      <xdr:row>76</xdr:row>
      <xdr:rowOff>113205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104332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53755</xdr:rowOff>
    </xdr:from>
    <xdr:to>
      <xdr:col>102</xdr:col>
      <xdr:colOff>165100</xdr:colOff>
      <xdr:row>76</xdr:row>
      <xdr:rowOff>155355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146482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7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40532</xdr:rowOff>
    </xdr:from>
    <xdr:to>
      <xdr:col>98</xdr:col>
      <xdr:colOff>38100</xdr:colOff>
      <xdr:row>76</xdr:row>
      <xdr:rowOff>142132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158660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658,127</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円となっている。項目別でみると、人件費の</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人事異動によるもの及び例年より多くの職員を</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採用</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ことによるものである。維持補修費の減は除</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排</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雪関係経費の減少が主な要因となっている。</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扶助費の減は児童手当の減少と臨時福祉給付金の皆減によるものである。補助費等の増は一部事務組合負担金の増加によるものである。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普通建設事業費の</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は子育て支援施設整備事業や義務教育学校整備事業の</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終了が主な要因となっている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積立金の増は老朽化する公共施設の長寿命化に対応するために財政調整基金へ積み立てたものであり、また新たな子育て支援事業の財源とすべく安心子育て支援基金へ積み立てたものである。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繰出金の</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基金への積立金として介護保険事業特別会計へ</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一時的に</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したものが今年度はなかったためである。公債費については繰上償還実績が減少したことにより、前年度比で</a:t>
          </a:r>
          <a:r>
            <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10,376</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類似団体平均との比較では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いずれの経費についてもコストは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下回っている。今後も、これまで実施してきた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適正な人員管理による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抑制</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や公営企業債への繰上償還、低利資金への借換に伴う繰出金の減少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等によりコストの軽減を図る。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4,761
4,756
47.95
3,322,304
3,133,341
178,457
2,213,740
2,807,666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59658</xdr:rowOff>
    </xdr:from>
    <xdr:to>
      <xdr:col>24</xdr:col>
      <xdr:colOff>63500</xdr:colOff>
      <xdr:row>38</xdr:row>
      <xdr:rowOff>60359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74758"/>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59658</xdr:rowOff>
    </xdr:from>
    <xdr:to>
      <xdr:col>19</xdr:col>
      <xdr:colOff>177800</xdr:colOff>
      <xdr:row>38</xdr:row>
      <xdr:rowOff>62401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7475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43818</xdr:rowOff>
    </xdr:from>
    <xdr:to>
      <xdr:col>15</xdr:col>
      <xdr:colOff>50800</xdr:colOff>
      <xdr:row>38</xdr:row>
      <xdr:rowOff>62401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58918"/>
          <a:ext cx="889000" cy="1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43818</xdr:rowOff>
    </xdr:from>
    <xdr:to>
      <xdr:col>10</xdr:col>
      <xdr:colOff>114300</xdr:colOff>
      <xdr:row>38</xdr:row>
      <xdr:rowOff>60751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58918"/>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58448</xdr:rowOff>
    </xdr:from>
    <xdr:to>
      <xdr:col>6</xdr:col>
      <xdr:colOff>38100</xdr:colOff>
      <xdr:row>38</xdr:row>
      <xdr:rowOff>160048</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151175</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9559</xdr:rowOff>
    </xdr:from>
    <xdr:to>
      <xdr:col>24</xdr:col>
      <xdr:colOff>114300</xdr:colOff>
      <xdr:row>38</xdr:row>
      <xdr:rowOff>111159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96669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8858</xdr:rowOff>
    </xdr:from>
    <xdr:to>
      <xdr:col>20</xdr:col>
      <xdr:colOff>38100</xdr:colOff>
      <xdr:row>38</xdr:row>
      <xdr:rowOff>110458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101585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11601</xdr:rowOff>
    </xdr:from>
    <xdr:to>
      <xdr:col>15</xdr:col>
      <xdr:colOff>101600</xdr:colOff>
      <xdr:row>38</xdr:row>
      <xdr:rowOff>113201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104328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164468</xdr:rowOff>
    </xdr:from>
    <xdr:to>
      <xdr:col>10</xdr:col>
      <xdr:colOff>165100</xdr:colOff>
      <xdr:row>38</xdr:row>
      <xdr:rowOff>94618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85745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9951</xdr:rowOff>
    </xdr:from>
    <xdr:to>
      <xdr:col>6</xdr:col>
      <xdr:colOff>38100</xdr:colOff>
      <xdr:row>38</xdr:row>
      <xdr:rowOff>111551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128078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116498</xdr:rowOff>
    </xdr:from>
    <xdr:to>
      <xdr:col>24</xdr:col>
      <xdr:colOff>63500</xdr:colOff>
      <xdr:row>58</xdr:row>
      <xdr:rowOff>144101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60598"/>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144101</xdr:rowOff>
    </xdr:from>
    <xdr:to>
      <xdr:col>19</xdr:col>
      <xdr:colOff>177800</xdr:colOff>
      <xdr:row>58</xdr:row>
      <xdr:rowOff>152238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88201"/>
          <a:ext cx="8890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152238</xdr:rowOff>
    </xdr:from>
    <xdr:to>
      <xdr:col>15</xdr:col>
      <xdr:colOff>50800</xdr:colOff>
      <xdr:row>58</xdr:row>
      <xdr:rowOff>159619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96338"/>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159227</xdr:rowOff>
    </xdr:from>
    <xdr:to>
      <xdr:col>10</xdr:col>
      <xdr:colOff>114300</xdr:colOff>
      <xdr:row>58</xdr:row>
      <xdr:rowOff>159619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0332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19342</xdr:rowOff>
    </xdr:from>
    <xdr:to>
      <xdr:col>6</xdr:col>
      <xdr:colOff>38100</xdr:colOff>
      <xdr:row>58</xdr:row>
      <xdr:rowOff>120942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137469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3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65698</xdr:rowOff>
    </xdr:from>
    <xdr:to>
      <xdr:col>24</xdr:col>
      <xdr:colOff>114300</xdr:colOff>
      <xdr:row>58</xdr:row>
      <xdr:rowOff>167298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152075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93301</xdr:rowOff>
    </xdr:from>
    <xdr:to>
      <xdr:col>20</xdr:col>
      <xdr:colOff>38100</xdr:colOff>
      <xdr:row>59</xdr:row>
      <xdr:rowOff>23451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14578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101438</xdr:rowOff>
    </xdr:from>
    <xdr:to>
      <xdr:col>15</xdr:col>
      <xdr:colOff>101600</xdr:colOff>
      <xdr:row>59</xdr:row>
      <xdr:rowOff>31588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22715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3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108819</xdr:rowOff>
    </xdr:from>
    <xdr:to>
      <xdr:col>10</xdr:col>
      <xdr:colOff>165100</xdr:colOff>
      <xdr:row>59</xdr:row>
      <xdr:rowOff>38969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30096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108427</xdr:rowOff>
    </xdr:from>
    <xdr:to>
      <xdr:col>6</xdr:col>
      <xdr:colOff>38100</xdr:colOff>
      <xdr:row>59</xdr:row>
      <xdr:rowOff>38577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29704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4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160441</xdr:rowOff>
    </xdr:from>
    <xdr:to>
      <xdr:col>24</xdr:col>
      <xdr:colOff>63500</xdr:colOff>
      <xdr:row>76</xdr:row>
      <xdr:rowOff>41988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76291"/>
          <a:ext cx="838200" cy="39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160441</xdr:rowOff>
    </xdr:from>
    <xdr:to>
      <xdr:col>19</xdr:col>
      <xdr:colOff>177800</xdr:colOff>
      <xdr:row>77</xdr:row>
      <xdr:rowOff>8240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76291"/>
          <a:ext cx="889000" cy="5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128667</xdr:rowOff>
    </xdr:from>
    <xdr:to>
      <xdr:col>15</xdr:col>
      <xdr:colOff>50800</xdr:colOff>
      <xdr:row>77</xdr:row>
      <xdr:rowOff>8240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58867"/>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128667</xdr:rowOff>
    </xdr:from>
    <xdr:to>
      <xdr:col>10</xdr:col>
      <xdr:colOff>114300</xdr:colOff>
      <xdr:row>77</xdr:row>
      <xdr:rowOff>75440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58867"/>
          <a:ext cx="889000" cy="1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162638</xdr:rowOff>
    </xdr:from>
    <xdr:to>
      <xdr:col>24</xdr:col>
      <xdr:colOff>114300</xdr:colOff>
      <xdr:row>76</xdr:row>
      <xdr:rowOff>92788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2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141065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109641</xdr:rowOff>
    </xdr:from>
    <xdr:to>
      <xdr:col>20</xdr:col>
      <xdr:colOff>38100</xdr:colOff>
      <xdr:row>74</xdr:row>
      <xdr:rowOff>39791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2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56318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128890</xdr:rowOff>
    </xdr:from>
    <xdr:to>
      <xdr:col>15</xdr:col>
      <xdr:colOff>101600</xdr:colOff>
      <xdr:row>77</xdr:row>
      <xdr:rowOff>59040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50167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5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77867</xdr:rowOff>
    </xdr:from>
    <xdr:to>
      <xdr:col>10</xdr:col>
      <xdr:colOff>165100</xdr:colOff>
      <xdr:row>77</xdr:row>
      <xdr:rowOff>8017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170594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0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24640</xdr:rowOff>
    </xdr:from>
    <xdr:to>
      <xdr:col>6</xdr:col>
      <xdr:colOff>38100</xdr:colOff>
      <xdr:row>77</xdr:row>
      <xdr:rowOff>126240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117367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1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117184</xdr:rowOff>
    </xdr:from>
    <xdr:to>
      <xdr:col>24</xdr:col>
      <xdr:colOff>63500</xdr:colOff>
      <xdr:row>98</xdr:row>
      <xdr:rowOff>124752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19284"/>
          <a:ext cx="8382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113787</xdr:rowOff>
    </xdr:from>
    <xdr:to>
      <xdr:col>19</xdr:col>
      <xdr:colOff>177800</xdr:colOff>
      <xdr:row>98</xdr:row>
      <xdr:rowOff>124752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15887"/>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113787</xdr:rowOff>
    </xdr:from>
    <xdr:to>
      <xdr:col>15</xdr:col>
      <xdr:colOff>50800</xdr:colOff>
      <xdr:row>98</xdr:row>
      <xdr:rowOff>131451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15887"/>
          <a:ext cx="889000" cy="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92669</xdr:rowOff>
    </xdr:from>
    <xdr:to>
      <xdr:col>10</xdr:col>
      <xdr:colOff>114300</xdr:colOff>
      <xdr:row>98</xdr:row>
      <xdr:rowOff>131451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94769"/>
          <a:ext cx="8890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66384</xdr:rowOff>
    </xdr:from>
    <xdr:to>
      <xdr:col>24</xdr:col>
      <xdr:colOff>114300</xdr:colOff>
      <xdr:row>98</xdr:row>
      <xdr:rowOff>167984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73952</xdr:rowOff>
    </xdr:from>
    <xdr:to>
      <xdr:col>20</xdr:col>
      <xdr:colOff>38100</xdr:colOff>
      <xdr:row>99</xdr:row>
      <xdr:rowOff>4102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166679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62987</xdr:rowOff>
    </xdr:from>
    <xdr:to>
      <xdr:col>15</xdr:col>
      <xdr:colOff>101600</xdr:colOff>
      <xdr:row>98</xdr:row>
      <xdr:rowOff>164587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155714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80651</xdr:rowOff>
    </xdr:from>
    <xdr:to>
      <xdr:col>10</xdr:col>
      <xdr:colOff>165100</xdr:colOff>
      <xdr:row>99</xdr:row>
      <xdr:rowOff>10801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7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41869</xdr:rowOff>
    </xdr:from>
    <xdr:to>
      <xdr:col>6</xdr:col>
      <xdr:colOff>38100</xdr:colOff>
      <xdr:row>98</xdr:row>
      <xdr:rowOff>143469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134596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167386</xdr:rowOff>
    </xdr:from>
    <xdr:to>
      <xdr:col>55</xdr:col>
      <xdr:colOff>0</xdr:colOff>
      <xdr:row>39</xdr:row>
      <xdr:rowOff>30226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339586"/>
          <a:ext cx="8382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88392</xdr:rowOff>
    </xdr:from>
    <xdr:to>
      <xdr:col>50</xdr:col>
      <xdr:colOff>114300</xdr:colOff>
      <xdr:row>36</xdr:row>
      <xdr:rowOff>167386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089142"/>
          <a:ext cx="889000" cy="2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157988</xdr:rowOff>
    </xdr:from>
    <xdr:to>
      <xdr:col>45</xdr:col>
      <xdr:colOff>177800</xdr:colOff>
      <xdr:row>35</xdr:row>
      <xdr:rowOff>88392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472938"/>
          <a:ext cx="889000" cy="6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157988</xdr:rowOff>
    </xdr:from>
    <xdr:to>
      <xdr:col>41</xdr:col>
      <xdr:colOff>50800</xdr:colOff>
      <xdr:row>32</xdr:row>
      <xdr:rowOff>12065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47293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96664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11811</xdr:rowOff>
    </xdr:from>
    <xdr:to>
      <xdr:col>36</xdr:col>
      <xdr:colOff>165100</xdr:colOff>
      <xdr:row>37</xdr:row>
      <xdr:rowOff>113411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104538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4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150876</xdr:rowOff>
    </xdr:from>
    <xdr:to>
      <xdr:col>55</xdr:col>
      <xdr:colOff>50800</xdr:colOff>
      <xdr:row>39</xdr:row>
      <xdr:rowOff>81026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65803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0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116586</xdr:rowOff>
    </xdr:from>
    <xdr:to>
      <xdr:col>50</xdr:col>
      <xdr:colOff>165100</xdr:colOff>
      <xdr:row>37</xdr:row>
      <xdr:rowOff>46736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63263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06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37592</xdr:rowOff>
    </xdr:from>
    <xdr:to>
      <xdr:col>46</xdr:col>
      <xdr:colOff>38100</xdr:colOff>
      <xdr:row>35</xdr:row>
      <xdr:rowOff>139192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155719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107188</xdr:rowOff>
    </xdr:from>
    <xdr:to>
      <xdr:col>41</xdr:col>
      <xdr:colOff>101600</xdr:colOff>
      <xdr:row>32</xdr:row>
      <xdr:rowOff>37338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53865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1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132715</xdr:rowOff>
    </xdr:from>
    <xdr:to>
      <xdr:col>36</xdr:col>
      <xdr:colOff>165100</xdr:colOff>
      <xdr:row>32</xdr:row>
      <xdr:rowOff>62865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79392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2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25219</xdr:rowOff>
    </xdr:from>
    <xdr:to>
      <xdr:col>55</xdr:col>
      <xdr:colOff>0</xdr:colOff>
      <xdr:row>59</xdr:row>
      <xdr:rowOff>28335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0769"/>
          <a:ext cx="8382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28335</xdr:rowOff>
    </xdr:from>
    <xdr:to>
      <xdr:col>50</xdr:col>
      <xdr:colOff>114300</xdr:colOff>
      <xdr:row>59</xdr:row>
      <xdr:rowOff>30473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43885"/>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30473</xdr:rowOff>
    </xdr:from>
    <xdr:to>
      <xdr:col>45</xdr:col>
      <xdr:colOff>177800</xdr:colOff>
      <xdr:row>59</xdr:row>
      <xdr:rowOff>32327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46023"/>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32327</xdr:rowOff>
    </xdr:from>
    <xdr:to>
      <xdr:col>41</xdr:col>
      <xdr:colOff>50800</xdr:colOff>
      <xdr:row>59</xdr:row>
      <xdr:rowOff>33722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47877"/>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135838</xdr:rowOff>
    </xdr:from>
    <xdr:to>
      <xdr:col>36</xdr:col>
      <xdr:colOff>165100</xdr:colOff>
      <xdr:row>59</xdr:row>
      <xdr:rowOff>65988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7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82515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145869</xdr:rowOff>
    </xdr:from>
    <xdr:to>
      <xdr:col>55</xdr:col>
      <xdr:colOff>50800</xdr:colOff>
      <xdr:row>59</xdr:row>
      <xdr:rowOff>76019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148985</xdr:rowOff>
    </xdr:from>
    <xdr:to>
      <xdr:col>50</xdr:col>
      <xdr:colOff>165100</xdr:colOff>
      <xdr:row>59</xdr:row>
      <xdr:rowOff>79135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70262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151123</xdr:rowOff>
    </xdr:from>
    <xdr:to>
      <xdr:col>46</xdr:col>
      <xdr:colOff>38100</xdr:colOff>
      <xdr:row>59</xdr:row>
      <xdr:rowOff>81273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72400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8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152977</xdr:rowOff>
    </xdr:from>
    <xdr:to>
      <xdr:col>41</xdr:col>
      <xdr:colOff>101600</xdr:colOff>
      <xdr:row>59</xdr:row>
      <xdr:rowOff>83127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74254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8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154372</xdr:rowOff>
    </xdr:from>
    <xdr:to>
      <xdr:col>36</xdr:col>
      <xdr:colOff>165100</xdr:colOff>
      <xdr:row>59</xdr:row>
      <xdr:rowOff>84522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75649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9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37181</xdr:rowOff>
    </xdr:from>
    <xdr:to>
      <xdr:col>55</xdr:col>
      <xdr:colOff>0</xdr:colOff>
      <xdr:row>79</xdr:row>
      <xdr:rowOff>40602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81731"/>
          <a:ext cx="8382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40602</xdr:rowOff>
    </xdr:from>
    <xdr:to>
      <xdr:col>50</xdr:col>
      <xdr:colOff>114300</xdr:colOff>
      <xdr:row>79</xdr:row>
      <xdr:rowOff>41608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85152"/>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30693</xdr:rowOff>
    </xdr:from>
    <xdr:to>
      <xdr:col>45</xdr:col>
      <xdr:colOff>177800</xdr:colOff>
      <xdr:row>79</xdr:row>
      <xdr:rowOff>41608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75243"/>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30693</xdr:rowOff>
    </xdr:from>
    <xdr:to>
      <xdr:col>41</xdr:col>
      <xdr:colOff>50800</xdr:colOff>
      <xdr:row>79</xdr:row>
      <xdr:rowOff>41970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75243"/>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85596</xdr:rowOff>
    </xdr:from>
    <xdr:to>
      <xdr:col>36</xdr:col>
      <xdr:colOff>165100</xdr:colOff>
      <xdr:row>79</xdr:row>
      <xdr:rowOff>15746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32273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157831</xdr:rowOff>
    </xdr:from>
    <xdr:to>
      <xdr:col>55</xdr:col>
      <xdr:colOff>50800</xdr:colOff>
      <xdr:row>79</xdr:row>
      <xdr:rowOff>87981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72758</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4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161252</xdr:rowOff>
    </xdr:from>
    <xdr:to>
      <xdr:col>50</xdr:col>
      <xdr:colOff>165100</xdr:colOff>
      <xdr:row>79</xdr:row>
      <xdr:rowOff>91402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82529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2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162258</xdr:rowOff>
    </xdr:from>
    <xdr:to>
      <xdr:col>46</xdr:col>
      <xdr:colOff>38100</xdr:colOff>
      <xdr:row>79</xdr:row>
      <xdr:rowOff>92408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83535</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61017" y="13628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151343</xdr:rowOff>
    </xdr:from>
    <xdr:to>
      <xdr:col>41</xdr:col>
      <xdr:colOff>101600</xdr:colOff>
      <xdr:row>79</xdr:row>
      <xdr:rowOff>81493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2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72620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1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162620</xdr:rowOff>
    </xdr:from>
    <xdr:to>
      <xdr:col>36</xdr:col>
      <xdr:colOff>165100</xdr:colOff>
      <xdr:row>79</xdr:row>
      <xdr:rowOff>92770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83897</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3017" y="1362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46549</xdr:rowOff>
    </xdr:from>
    <xdr:to>
      <xdr:col>55</xdr:col>
      <xdr:colOff>0</xdr:colOff>
      <xdr:row>97</xdr:row>
      <xdr:rowOff>106415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77199"/>
          <a:ext cx="838200" cy="5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46549</xdr:rowOff>
    </xdr:from>
    <xdr:to>
      <xdr:col>50</xdr:col>
      <xdr:colOff>114300</xdr:colOff>
      <xdr:row>97</xdr:row>
      <xdr:rowOff>119487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77199"/>
          <a:ext cx="889000" cy="7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95889</xdr:rowOff>
    </xdr:from>
    <xdr:to>
      <xdr:col>45</xdr:col>
      <xdr:colOff>177800</xdr:colOff>
      <xdr:row>97</xdr:row>
      <xdr:rowOff>119487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26539"/>
          <a:ext cx="889000" cy="2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24154</xdr:rowOff>
    </xdr:from>
    <xdr:to>
      <xdr:col>41</xdr:col>
      <xdr:colOff>50800</xdr:colOff>
      <xdr:row>97</xdr:row>
      <xdr:rowOff>95889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54804"/>
          <a:ext cx="8890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52042</xdr:rowOff>
    </xdr:from>
    <xdr:to>
      <xdr:col>36</xdr:col>
      <xdr:colOff>165100</xdr:colOff>
      <xdr:row>97</xdr:row>
      <xdr:rowOff>153642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8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144769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7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55615</xdr:rowOff>
    </xdr:from>
    <xdr:to>
      <xdr:col>55</xdr:col>
      <xdr:colOff>50800</xdr:colOff>
      <xdr:row>97</xdr:row>
      <xdr:rowOff>157215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34042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167199</xdr:rowOff>
    </xdr:from>
    <xdr:to>
      <xdr:col>50</xdr:col>
      <xdr:colOff>165100</xdr:colOff>
      <xdr:row>97</xdr:row>
      <xdr:rowOff>97349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88476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68687</xdr:rowOff>
    </xdr:from>
    <xdr:to>
      <xdr:col>46</xdr:col>
      <xdr:colOff>38100</xdr:colOff>
      <xdr:row>97</xdr:row>
      <xdr:rowOff>170287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161414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45089</xdr:rowOff>
    </xdr:from>
    <xdr:to>
      <xdr:col>41</xdr:col>
      <xdr:colOff>101600</xdr:colOff>
      <xdr:row>97</xdr:row>
      <xdr:rowOff>146689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137816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6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144804</xdr:rowOff>
    </xdr:from>
    <xdr:to>
      <xdr:col>36</xdr:col>
      <xdr:colOff>165100</xdr:colOff>
      <xdr:row>97</xdr:row>
      <xdr:rowOff>74954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86599</xdr:rowOff>
    </xdr:from>
    <xdr:to>
      <xdr:col>85</xdr:col>
      <xdr:colOff>127000</xdr:colOff>
      <xdr:row>37</xdr:row>
      <xdr:rowOff>114303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30249"/>
          <a:ext cx="8382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108991</xdr:rowOff>
    </xdr:from>
    <xdr:to>
      <xdr:col>81</xdr:col>
      <xdr:colOff>50800</xdr:colOff>
      <xdr:row>37</xdr:row>
      <xdr:rowOff>114303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52641"/>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108991</xdr:rowOff>
    </xdr:from>
    <xdr:to>
      <xdr:col>76</xdr:col>
      <xdr:colOff>114300</xdr:colOff>
      <xdr:row>37</xdr:row>
      <xdr:rowOff>136184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52641"/>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133582</xdr:rowOff>
    </xdr:from>
    <xdr:to>
      <xdr:col>71</xdr:col>
      <xdr:colOff>177800</xdr:colOff>
      <xdr:row>37</xdr:row>
      <xdr:rowOff>136184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77232"/>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23793</xdr:rowOff>
    </xdr:from>
    <xdr:to>
      <xdr:col>67</xdr:col>
      <xdr:colOff>101600</xdr:colOff>
      <xdr:row>37</xdr:row>
      <xdr:rowOff>125393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141920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35799</xdr:rowOff>
    </xdr:from>
    <xdr:to>
      <xdr:col>85</xdr:col>
      <xdr:colOff>177800</xdr:colOff>
      <xdr:row>37</xdr:row>
      <xdr:rowOff>137399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7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14226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63503</xdr:rowOff>
    </xdr:from>
    <xdr:to>
      <xdr:col>81</xdr:col>
      <xdr:colOff>101600</xdr:colOff>
      <xdr:row>37</xdr:row>
      <xdr:rowOff>165103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156231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58191</xdr:rowOff>
    </xdr:from>
    <xdr:to>
      <xdr:col>76</xdr:col>
      <xdr:colOff>165100</xdr:colOff>
      <xdr:row>37</xdr:row>
      <xdr:rowOff>159792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01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150918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85384</xdr:rowOff>
    </xdr:from>
    <xdr:to>
      <xdr:col>72</xdr:col>
      <xdr:colOff>38100</xdr:colOff>
      <xdr:row>38</xdr:row>
      <xdr:rowOff>15534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82782</xdr:rowOff>
    </xdr:from>
    <xdr:to>
      <xdr:col>67</xdr:col>
      <xdr:colOff>101600</xdr:colOff>
      <xdr:row>38</xdr:row>
      <xdr:rowOff>12933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26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20401</xdr:rowOff>
    </xdr:from>
    <xdr:to>
      <xdr:col>85</xdr:col>
      <xdr:colOff>127000</xdr:colOff>
      <xdr:row>58</xdr:row>
      <xdr:rowOff>116809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64501"/>
          <a:ext cx="838200" cy="9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20401</xdr:rowOff>
    </xdr:from>
    <xdr:to>
      <xdr:col>81</xdr:col>
      <xdr:colOff>50800</xdr:colOff>
      <xdr:row>58</xdr:row>
      <xdr:rowOff>39349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64501"/>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39349</xdr:rowOff>
    </xdr:from>
    <xdr:to>
      <xdr:col>76</xdr:col>
      <xdr:colOff>114300</xdr:colOff>
      <xdr:row>58</xdr:row>
      <xdr:rowOff>82755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83449"/>
          <a:ext cx="889000" cy="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139336</xdr:rowOff>
    </xdr:from>
    <xdr:to>
      <xdr:col>71</xdr:col>
      <xdr:colOff>177800</xdr:colOff>
      <xdr:row>58</xdr:row>
      <xdr:rowOff>82755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11986"/>
          <a:ext cx="889000" cy="1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22840</xdr:rowOff>
    </xdr:from>
    <xdr:to>
      <xdr:col>67</xdr:col>
      <xdr:colOff>101600</xdr:colOff>
      <xdr:row>58</xdr:row>
      <xdr:rowOff>124440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115567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1005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66009</xdr:rowOff>
    </xdr:from>
    <xdr:to>
      <xdr:col>85</xdr:col>
      <xdr:colOff>177800</xdr:colOff>
      <xdr:row>58</xdr:row>
      <xdr:rowOff>167609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152386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141051</xdr:rowOff>
    </xdr:from>
    <xdr:to>
      <xdr:col>81</xdr:col>
      <xdr:colOff>101600</xdr:colOff>
      <xdr:row>58</xdr:row>
      <xdr:rowOff>71201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62328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100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159999</xdr:rowOff>
    </xdr:from>
    <xdr:to>
      <xdr:col>76</xdr:col>
      <xdr:colOff>165100</xdr:colOff>
      <xdr:row>58</xdr:row>
      <xdr:rowOff>90149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3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81276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2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31955</xdr:rowOff>
    </xdr:from>
    <xdr:to>
      <xdr:col>72</xdr:col>
      <xdr:colOff>38100</xdr:colOff>
      <xdr:row>58</xdr:row>
      <xdr:rowOff>133555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124682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88536</xdr:rowOff>
    </xdr:from>
    <xdr:to>
      <xdr:col>67</xdr:col>
      <xdr:colOff>101600</xdr:colOff>
      <xdr:row>58</xdr:row>
      <xdr:rowOff>18686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35213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63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87858</xdr:rowOff>
    </xdr:from>
    <xdr:to>
      <xdr:col>85</xdr:col>
      <xdr:colOff>127000</xdr:colOff>
      <xdr:row>79</xdr:row>
      <xdr:rowOff>88409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32408"/>
          <a:ext cx="8382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88409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32959"/>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98813</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36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78045</xdr:rowOff>
    </xdr:from>
    <xdr:to>
      <xdr:col>71</xdr:col>
      <xdr:colOff>177800</xdr:colOff>
      <xdr:row>79</xdr:row>
      <xdr:rowOff>98813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22595"/>
          <a:ext cx="8890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27998</xdr:rowOff>
    </xdr:from>
    <xdr:to>
      <xdr:col>67</xdr:col>
      <xdr:colOff>101600</xdr:colOff>
      <xdr:row>79</xdr:row>
      <xdr:rowOff>129598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7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120725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6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37058</xdr:rowOff>
    </xdr:from>
    <xdr:to>
      <xdr:col>85</xdr:col>
      <xdr:colOff>177800</xdr:colOff>
      <xdr:row>79</xdr:row>
      <xdr:rowOff>138658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6349</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37609</xdr:rowOff>
    </xdr:from>
    <xdr:to>
      <xdr:col>81</xdr:col>
      <xdr:colOff>101600</xdr:colOff>
      <xdr:row>79</xdr:row>
      <xdr:rowOff>139209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130336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7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48013</xdr:rowOff>
    </xdr:from>
    <xdr:to>
      <xdr:col>72</xdr:col>
      <xdr:colOff>38100</xdr:colOff>
      <xdr:row>79</xdr:row>
      <xdr:rowOff>149613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140740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46333" y="13685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27245</xdr:rowOff>
    </xdr:from>
    <xdr:to>
      <xdr:col>67</xdr:col>
      <xdr:colOff>101600</xdr:colOff>
      <xdr:row>79</xdr:row>
      <xdr:rowOff>128845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145372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47111" y="133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127634</xdr:rowOff>
    </xdr:from>
    <xdr:to>
      <xdr:col>85</xdr:col>
      <xdr:colOff>127000</xdr:colOff>
      <xdr:row>96</xdr:row>
      <xdr:rowOff>167167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586834"/>
          <a:ext cx="838200" cy="3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127634</xdr:rowOff>
    </xdr:from>
    <xdr:to>
      <xdr:col>81</xdr:col>
      <xdr:colOff>50800</xdr:colOff>
      <xdr:row>96</xdr:row>
      <xdr:rowOff>164415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86834"/>
          <a:ext cx="889000" cy="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93542</xdr:rowOff>
    </xdr:from>
    <xdr:to>
      <xdr:col>76</xdr:col>
      <xdr:colOff>114300</xdr:colOff>
      <xdr:row>96</xdr:row>
      <xdr:rowOff>164415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52742"/>
          <a:ext cx="8890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93542</xdr:rowOff>
    </xdr:from>
    <xdr:to>
      <xdr:col>71</xdr:col>
      <xdr:colOff>177800</xdr:colOff>
      <xdr:row>96</xdr:row>
      <xdr:rowOff>142850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52742"/>
          <a:ext cx="889000" cy="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65343</xdr:rowOff>
    </xdr:from>
    <xdr:to>
      <xdr:col>67</xdr:col>
      <xdr:colOff>101600</xdr:colOff>
      <xdr:row>97</xdr:row>
      <xdr:rowOff>166943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158070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116367</xdr:rowOff>
    </xdr:from>
    <xdr:to>
      <xdr:col>85</xdr:col>
      <xdr:colOff>177800</xdr:colOff>
      <xdr:row>97</xdr:row>
      <xdr:rowOff>46517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94794</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76834</xdr:rowOff>
    </xdr:from>
    <xdr:to>
      <xdr:col>81</xdr:col>
      <xdr:colOff>101600</xdr:colOff>
      <xdr:row>97</xdr:row>
      <xdr:rowOff>6984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23511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31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113615</xdr:rowOff>
    </xdr:from>
    <xdr:to>
      <xdr:col>76</xdr:col>
      <xdr:colOff>165100</xdr:colOff>
      <xdr:row>97</xdr:row>
      <xdr:rowOff>43765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34892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66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42742</xdr:rowOff>
    </xdr:from>
    <xdr:to>
      <xdr:col>72</xdr:col>
      <xdr:colOff>38100</xdr:colOff>
      <xdr:row>96</xdr:row>
      <xdr:rowOff>144342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0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160869</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27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92050</xdr:rowOff>
    </xdr:from>
    <xdr:to>
      <xdr:col>67</xdr:col>
      <xdr:colOff>101600</xdr:colOff>
      <xdr:row>97</xdr:row>
      <xdr:rowOff>22200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38727</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3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145397</xdr:rowOff>
    </xdr:from>
    <xdr:to>
      <xdr:col>98</xdr:col>
      <xdr:colOff>38100</xdr:colOff>
      <xdr:row>39</xdr:row>
      <xdr:rowOff>75547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92074</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3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総務費の住民一人当たりのコストは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130,449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36,225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円増加している。これは役場庁舎改修事業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にかかる経費が増加した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ことが要因である。民生費の住民一人当たりのコストは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167,823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51,955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している。これは子育て支援施設整備事業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の終了によるものである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。衛生費の住民一人当たりのコストは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51,820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3,973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湖東厚生病院</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への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したことが要因である。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労働費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の住民一人当たりのコストは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2,970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これは地域雇用推進対策基金への積立金を減少したことが要因である。農林水産業費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の住民一人当たりのコストは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25,238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4,089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これは多面的機能支払にかかる補助金が増加したことが要因である。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土木費の住民一人当たりのコストは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73,736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15,713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している。これは日本国花苑整備事業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の終了によるもの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である。教育費の住民一人当たりのコストは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52,016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50,608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している。これは義務教育学校整備事業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の終了によるもの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類似団体平均との比較ではいずれの経費についてもコストは下回っている。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特に類似団体平均との差がある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職員数の削減による人件費の抑制が主な要因である。また商工費については企業・商店等が極めて少なく、観光資源も乏しいことから事業規模が他の費目より小さくなっていること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、今後は特産品開発や町のＰＲ事業を推進し商工観光の活性化を図っていく。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財政調整基金残高については前年度より</a:t>
          </a:r>
          <a:r>
            <a:rPr kumimoji="1" lang="en-US"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たこともあり</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、比率は</a:t>
          </a:r>
          <a:r>
            <a:rPr kumimoji="1" lang="en-US"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2.09</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ポイント上昇している。今後もこれまで同様歳出の抑制に努めることで歳計</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剰余</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金を確保し、毎年着実に積み増しを実施していくこととしている。</a:t>
          </a:r>
          <a:b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実質収支額は</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ここ数年</a:t>
          </a:r>
          <a:r>
            <a:rPr kumimoji="1" lang="en-US"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180</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前後で推移しており、比率も同程度で推移している。平成３０年度は子育て支援施設整備事業や義務教育学校整備事業の終了により、歳入、歳出ともに減となったこと等により、実質収支額が前年度から</a:t>
          </a:r>
          <a:r>
            <a:rPr kumimoji="1" lang="en-US"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百万円増加し、比率も</a:t>
          </a:r>
          <a:r>
            <a:rPr kumimoji="1" lang="en-US"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0.55</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ポイント上昇している。</a:t>
          </a:r>
          <a:b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実質単年度収支については、</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百万円の繰上償還実績減となったものの、単年度収支は</a:t>
          </a:r>
          <a:r>
            <a:rPr kumimoji="1" lang="en-US"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48</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百万円増加し、積立金の取崩しもないことから、</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黒字は確保している。</a:t>
          </a:r>
          <a:b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今後も計画的な基金運営に努めるとともに、適切な定員管理や事務事業の見直しを継続し黒字の確保に努める。</a:t>
          </a:r>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、一般会計及び全ての特別会計において赤字は生じていない。一般会計では普通建設事業費の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や地方債の繰上償還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黒字額の比率は上がった。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水道事業会計では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重機借上料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などの事業費用が減少したことにより黒字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化が進んでいる。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国民健康保険事業特別会計では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基金へ</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積立金の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増加により黒字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額の比率は下がったが、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介護保険事業特別会計では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基金への積立金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黒字額の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比率は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わずかに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上がった。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今後も各会計において人件費や公債費等の経常経費の抑制を図り、適正な財政運営、企業経営に努めていく。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3322304</v>
      </c>
      <c r="BO4" s="430"/>
      <c r="BP4" s="430"/>
      <c r="BQ4" s="430"/>
      <c r="BR4" s="430"/>
      <c r="BS4" s="430"/>
      <c r="BT4" s="430"/>
      <c r="BU4" s="431"/>
      <c r="BV4" s="429">
        <v>3784583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8.1</v>
      </c>
      <c r="CU4" s="436"/>
      <c r="CV4" s="436"/>
      <c r="CW4" s="436"/>
      <c r="CX4" s="436"/>
      <c r="CY4" s="436"/>
      <c r="CZ4" s="436"/>
      <c r="DA4" s="437"/>
      <c r="DB4" s="435">
        <v>7.5</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3133341</v>
      </c>
      <c r="BO5" s="467"/>
      <c r="BP5" s="467"/>
      <c r="BQ5" s="467"/>
      <c r="BR5" s="467"/>
      <c r="BS5" s="467"/>
      <c r="BT5" s="467"/>
      <c r="BU5" s="468"/>
      <c r="BV5" s="466">
        <v>3617403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84.8</v>
      </c>
      <c r="CU5" s="464"/>
      <c r="CV5" s="464"/>
      <c r="CW5" s="464"/>
      <c r="CX5" s="464"/>
      <c r="CY5" s="464"/>
      <c r="CZ5" s="464"/>
      <c r="DA5" s="465"/>
      <c r="DB5" s="463">
        <v>82.5</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188963</v>
      </c>
      <c r="BO6" s="467"/>
      <c r="BP6" s="467"/>
      <c r="BQ6" s="467"/>
      <c r="BR6" s="467"/>
      <c r="BS6" s="467"/>
      <c r="BT6" s="467"/>
      <c r="BU6" s="468"/>
      <c r="BV6" s="466">
        <v>167180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88.4</v>
      </c>
      <c r="CU6" s="504"/>
      <c r="CV6" s="504"/>
      <c r="CW6" s="504"/>
      <c r="CX6" s="504"/>
      <c r="CY6" s="504"/>
      <c r="CZ6" s="504"/>
      <c r="DA6" s="505"/>
      <c r="DB6" s="503">
        <v>86</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10506</v>
      </c>
      <c r="BO7" s="467"/>
      <c r="BP7" s="467"/>
      <c r="BQ7" s="467"/>
      <c r="BR7" s="467"/>
      <c r="BS7" s="467"/>
      <c r="BT7" s="467"/>
      <c r="BU7" s="468"/>
      <c r="BV7" s="466">
        <v>2295</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2213740</v>
      </c>
      <c r="CU7" s="467"/>
      <c r="CV7" s="467"/>
      <c r="CW7" s="467"/>
      <c r="CX7" s="467"/>
      <c r="CY7" s="467"/>
      <c r="CZ7" s="467"/>
      <c r="DA7" s="468"/>
      <c r="DB7" s="466">
        <v>2196010</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178457</v>
      </c>
      <c r="BO8" s="467"/>
      <c r="BP8" s="467"/>
      <c r="BQ8" s="467"/>
      <c r="BR8" s="467"/>
      <c r="BS8" s="467"/>
      <c r="BT8" s="467"/>
      <c r="BU8" s="468"/>
      <c r="BV8" s="466">
        <v>164885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0.23</v>
      </c>
      <c r="CU8" s="507"/>
      <c r="CV8" s="507"/>
      <c r="CW8" s="507"/>
      <c r="CX8" s="507"/>
      <c r="CY8" s="507"/>
      <c r="CZ8" s="507"/>
      <c r="DA8" s="508"/>
      <c r="DB8" s="506">
        <v>0.23</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4986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13572</v>
      </c>
      <c r="BO9" s="467"/>
      <c r="BP9" s="467"/>
      <c r="BQ9" s="467"/>
      <c r="BR9" s="467"/>
      <c r="BS9" s="467"/>
      <c r="BT9" s="467"/>
      <c r="BU9" s="468"/>
      <c r="BV9" s="466">
        <v>-34826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18.899999999999999</v>
      </c>
      <c r="CU9" s="464"/>
      <c r="CV9" s="464"/>
      <c r="CW9" s="464"/>
      <c r="CX9" s="464"/>
      <c r="CY9" s="464"/>
      <c r="CZ9" s="464"/>
      <c r="DA9" s="465"/>
      <c r="DB9" s="463">
        <v>19.899999999999999</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119</v>
      </c>
      <c r="M10" s="496"/>
      <c r="N10" s="496"/>
      <c r="O10" s="496"/>
      <c r="P10" s="496"/>
      <c r="Q10" s="497"/>
      <c r="R10" s="517">
        <v>5493</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49999</v>
      </c>
      <c r="BO10" s="467"/>
      <c r="BP10" s="467"/>
      <c r="BQ10" s="467"/>
      <c r="BR10" s="467"/>
      <c r="BS10" s="467"/>
      <c r="BT10" s="467"/>
      <c r="BU10" s="468"/>
      <c r="BV10" s="466">
        <v>49990</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50200</v>
      </c>
      <c r="BO11" s="467"/>
      <c r="BP11" s="467"/>
      <c r="BQ11" s="467"/>
      <c r="BR11" s="467"/>
      <c r="BS11" s="467"/>
      <c r="BT11" s="467"/>
      <c r="BU11" s="468"/>
      <c r="BV11" s="466">
        <v>95100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2">
      <c r="A12" s="186"/>
      <c r="B12" s="526" t="s">
        <v>131</v>
      </c>
      <c r="C12" s="527"/>
      <c r="D12" s="527"/>
      <c r="E12" s="527"/>
      <c r="F12" s="527"/>
      <c r="G12" s="527"/>
      <c r="H12" s="527"/>
      <c r="I12" s="527"/>
      <c r="J12" s="527"/>
      <c r="K12" s="528"/>
      <c r="L12" s="535" t="s">
        <v>132</v>
      </c>
      <c r="M12" s="536"/>
      <c r="N12" s="536"/>
      <c r="O12" s="536"/>
      <c r="P12" s="536"/>
      <c r="Q12" s="537"/>
      <c r="R12" s="538">
        <v>4761</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94</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140</v>
      </c>
      <c r="N13" s="555"/>
      <c r="O13" s="555"/>
      <c r="P13" s="555"/>
      <c r="Q13" s="556"/>
      <c r="R13" s="547">
        <v>4756</v>
      </c>
      <c r="S13" s="548"/>
      <c r="T13" s="548"/>
      <c r="U13" s="548"/>
      <c r="V13" s="549"/>
      <c r="W13" s="482" t="s">
        <v>141</v>
      </c>
      <c r="X13" s="483"/>
      <c r="Y13" s="483"/>
      <c r="Z13" s="483"/>
      <c r="AA13" s="483"/>
      <c r="AB13" s="473"/>
      <c r="AC13" s="517">
        <v>326</v>
      </c>
      <c r="AD13" s="518"/>
      <c r="AE13" s="518"/>
      <c r="AF13" s="518"/>
      <c r="AG13" s="557"/>
      <c r="AH13" s="517">
        <v>319</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113771</v>
      </c>
      <c r="BO13" s="467"/>
      <c r="BP13" s="467"/>
      <c r="BQ13" s="467"/>
      <c r="BR13" s="467"/>
      <c r="BS13" s="467"/>
      <c r="BT13" s="467"/>
      <c r="BU13" s="468"/>
      <c r="BV13" s="466">
        <v>110264</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8.1</v>
      </c>
      <c r="CU13" s="464"/>
      <c r="CV13" s="464"/>
      <c r="CW13" s="464"/>
      <c r="CX13" s="464"/>
      <c r="CY13" s="464"/>
      <c r="CZ13" s="464"/>
      <c r="DA13" s="465"/>
      <c r="DB13" s="463">
        <v>7.7</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146</v>
      </c>
      <c r="M14" s="545"/>
      <c r="N14" s="545"/>
      <c r="O14" s="545"/>
      <c r="P14" s="545"/>
      <c r="Q14" s="546"/>
      <c r="R14" s="547">
        <v>4877</v>
      </c>
      <c r="S14" s="548"/>
      <c r="T14" s="548"/>
      <c r="U14" s="548"/>
      <c r="V14" s="549"/>
      <c r="W14" s="456"/>
      <c r="X14" s="457"/>
      <c r="Y14" s="457"/>
      <c r="Z14" s="457"/>
      <c r="AA14" s="457"/>
      <c r="AB14" s="446"/>
      <c r="AC14" s="550">
        <v>13.6</v>
      </c>
      <c r="AD14" s="551"/>
      <c r="AE14" s="551"/>
      <c r="AF14" s="551"/>
      <c r="AG14" s="552"/>
      <c r="AH14" s="550">
        <v>12.9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130</v>
      </c>
      <c r="CU14" s="562"/>
      <c r="CV14" s="562"/>
      <c r="CW14" s="562"/>
      <c r="CX14" s="562"/>
      <c r="CY14" s="562"/>
      <c r="CZ14" s="562"/>
      <c r="DA14" s="563"/>
      <c r="DB14" s="561" t="s">
        <v>139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148</v>
      </c>
      <c r="N15" s="555"/>
      <c r="O15" s="555"/>
      <c r="P15" s="555"/>
      <c r="Q15" s="556"/>
      <c r="R15" s="547">
        <v>4873</v>
      </c>
      <c r="S15" s="548"/>
      <c r="T15" s="548"/>
      <c r="U15" s="548"/>
      <c r="V15" s="549"/>
      <c r="W15" s="482" t="s">
        <v>149</v>
      </c>
      <c r="X15" s="483"/>
      <c r="Y15" s="483"/>
      <c r="Z15" s="483"/>
      <c r="AA15" s="483"/>
      <c r="AB15" s="473"/>
      <c r="AC15" s="517">
        <v>670</v>
      </c>
      <c r="AD15" s="518"/>
      <c r="AE15" s="518"/>
      <c r="AF15" s="518"/>
      <c r="AG15" s="557"/>
      <c r="AH15" s="517">
        <v>718</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471968</v>
      </c>
      <c r="BO15" s="430"/>
      <c r="BP15" s="430"/>
      <c r="BQ15" s="430"/>
      <c r="BR15" s="430"/>
      <c r="BS15" s="430"/>
      <c r="BT15" s="430"/>
      <c r="BU15" s="431"/>
      <c r="BV15" s="429">
        <v>461796</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27.9</v>
      </c>
      <c r="AD16" s="551"/>
      <c r="AE16" s="551"/>
      <c r="AF16" s="551"/>
      <c r="AG16" s="552"/>
      <c r="AH16" s="550">
        <v>29</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2004026</v>
      </c>
      <c r="BO16" s="467"/>
      <c r="BP16" s="467"/>
      <c r="BQ16" s="467"/>
      <c r="BR16" s="467"/>
      <c r="BS16" s="467"/>
      <c r="BT16" s="467"/>
      <c r="BU16" s="468"/>
      <c r="BV16" s="466">
        <v>1989447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155</v>
      </c>
      <c r="N17" s="571"/>
      <c r="O17" s="571"/>
      <c r="P17" s="571"/>
      <c r="Q17" s="572"/>
      <c r="R17" s="567" t="s">
        <v>153</v>
      </c>
      <c r="S17" s="568"/>
      <c r="T17" s="568"/>
      <c r="U17" s="568"/>
      <c r="V17" s="569"/>
      <c r="W17" s="482" t="s">
        <v>156</v>
      </c>
      <c r="X17" s="483"/>
      <c r="Y17" s="483"/>
      <c r="Z17" s="483"/>
      <c r="AA17" s="483"/>
      <c r="AB17" s="473"/>
      <c r="AC17" s="517">
        <v>1404</v>
      </c>
      <c r="AD17" s="518"/>
      <c r="AE17" s="518"/>
      <c r="AF17" s="518"/>
      <c r="AG17" s="557"/>
      <c r="AH17" s="517">
        <v>1437</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591830</v>
      </c>
      <c r="BO17" s="467"/>
      <c r="BP17" s="467"/>
      <c r="BQ17" s="467"/>
      <c r="BR17" s="467"/>
      <c r="BS17" s="467"/>
      <c r="BT17" s="467"/>
      <c r="BU17" s="468"/>
      <c r="BV17" s="466">
        <v>578395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158</v>
      </c>
      <c r="C18" s="509"/>
      <c r="D18" s="509"/>
      <c r="E18" s="578"/>
      <c r="F18" s="578"/>
      <c r="G18" s="578"/>
      <c r="H18" s="578"/>
      <c r="I18" s="578"/>
      <c r="J18" s="578"/>
      <c r="K18" s="578"/>
      <c r="L18" s="579">
        <v>47.95</v>
      </c>
      <c r="M18" s="579"/>
      <c r="N18" s="579"/>
      <c r="O18" s="579"/>
      <c r="P18" s="579"/>
      <c r="Q18" s="579"/>
      <c r="R18" s="580"/>
      <c r="S18" s="580"/>
      <c r="T18" s="580"/>
      <c r="U18" s="580"/>
      <c r="V18" s="581"/>
      <c r="W18" s="484"/>
      <c r="X18" s="485"/>
      <c r="Y18" s="485"/>
      <c r="Z18" s="485"/>
      <c r="AA18" s="485"/>
      <c r="AB18" s="476"/>
      <c r="AC18" s="582">
        <v>58.5</v>
      </c>
      <c r="AD18" s="583"/>
      <c r="AE18" s="583"/>
      <c r="AF18" s="583"/>
      <c r="AG18" s="584"/>
      <c r="AH18" s="582">
        <v>58.1</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1868733</v>
      </c>
      <c r="BO18" s="467"/>
      <c r="BP18" s="467"/>
      <c r="BQ18" s="467"/>
      <c r="BR18" s="467"/>
      <c r="BS18" s="467"/>
      <c r="BT18" s="467"/>
      <c r="BU18" s="468"/>
      <c r="BV18" s="466">
        <v>1807706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160</v>
      </c>
      <c r="C19" s="509"/>
      <c r="D19" s="509"/>
      <c r="E19" s="578"/>
      <c r="F19" s="578"/>
      <c r="G19" s="578"/>
      <c r="H19" s="578"/>
      <c r="I19" s="578"/>
      <c r="J19" s="578"/>
      <c r="K19" s="578"/>
      <c r="L19" s="586">
        <v>104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2537160</v>
      </c>
      <c r="BO19" s="467"/>
      <c r="BP19" s="467"/>
      <c r="BQ19" s="467"/>
      <c r="BR19" s="467"/>
      <c r="BS19" s="467"/>
      <c r="BT19" s="467"/>
      <c r="BU19" s="468"/>
      <c r="BV19" s="466">
        <v>2705266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162</v>
      </c>
      <c r="C20" s="509"/>
      <c r="D20" s="509"/>
      <c r="E20" s="578"/>
      <c r="F20" s="578"/>
      <c r="G20" s="578"/>
      <c r="H20" s="578"/>
      <c r="I20" s="578"/>
      <c r="J20" s="578"/>
      <c r="K20" s="578"/>
      <c r="L20" s="586">
        <v>1563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2807666</v>
      </c>
      <c r="BO23" s="467"/>
      <c r="BP23" s="467"/>
      <c r="BQ23" s="467"/>
      <c r="BR23" s="467"/>
      <c r="BS23" s="467"/>
      <c r="BT23" s="467"/>
      <c r="BU23" s="468"/>
      <c r="BV23" s="466">
        <v>2916087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171</v>
      </c>
      <c r="F24" s="496"/>
      <c r="G24" s="496"/>
      <c r="H24" s="496"/>
      <c r="I24" s="496"/>
      <c r="J24" s="496"/>
      <c r="K24" s="497"/>
      <c r="L24" s="517">
        <v>1</v>
      </c>
      <c r="M24" s="518"/>
      <c r="N24" s="518"/>
      <c r="O24" s="518"/>
      <c r="P24" s="557"/>
      <c r="Q24" s="517">
        <v>7100</v>
      </c>
      <c r="R24" s="518"/>
      <c r="S24" s="518"/>
      <c r="T24" s="518"/>
      <c r="U24" s="518"/>
      <c r="V24" s="557"/>
      <c r="W24" s="616"/>
      <c r="X24" s="604"/>
      <c r="Y24" s="605"/>
      <c r="Z24" s="516" t="s">
        <v>172</v>
      </c>
      <c r="AA24" s="496"/>
      <c r="AB24" s="496"/>
      <c r="AC24" s="496"/>
      <c r="AD24" s="496"/>
      <c r="AE24" s="496"/>
      <c r="AF24" s="496"/>
      <c r="AG24" s="497"/>
      <c r="AH24" s="517">
        <v>56</v>
      </c>
      <c r="AI24" s="518"/>
      <c r="AJ24" s="518"/>
      <c r="AK24" s="518"/>
      <c r="AL24" s="557"/>
      <c r="AM24" s="517">
        <v>147224</v>
      </c>
      <c r="AN24" s="518"/>
      <c r="AO24" s="518"/>
      <c r="AP24" s="518"/>
      <c r="AQ24" s="518"/>
      <c r="AR24" s="557"/>
      <c r="AS24" s="517">
        <v>2629</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1690544</v>
      </c>
      <c r="BO24" s="467"/>
      <c r="BP24" s="467"/>
      <c r="BQ24" s="467"/>
      <c r="BR24" s="467"/>
      <c r="BS24" s="467"/>
      <c r="BT24" s="467"/>
      <c r="BU24" s="468"/>
      <c r="BV24" s="466">
        <v>1857227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174</v>
      </c>
      <c r="F25" s="496"/>
      <c r="G25" s="496"/>
      <c r="H25" s="496"/>
      <c r="I25" s="496"/>
      <c r="J25" s="496"/>
      <c r="K25" s="497"/>
      <c r="L25" s="517">
        <v>1</v>
      </c>
      <c r="M25" s="518"/>
      <c r="N25" s="518"/>
      <c r="O25" s="518"/>
      <c r="P25" s="557"/>
      <c r="Q25" s="517">
        <v>5670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176</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18928</v>
      </c>
      <c r="BO25" s="430"/>
      <c r="BP25" s="430"/>
      <c r="BQ25" s="430"/>
      <c r="BR25" s="430"/>
      <c r="BS25" s="430"/>
      <c r="BT25" s="430"/>
      <c r="BU25" s="431"/>
      <c r="BV25" s="429">
        <v>19824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178</v>
      </c>
      <c r="F26" s="496"/>
      <c r="G26" s="496"/>
      <c r="H26" s="496"/>
      <c r="I26" s="496"/>
      <c r="J26" s="496"/>
      <c r="K26" s="497"/>
      <c r="L26" s="517">
        <v>1</v>
      </c>
      <c r="M26" s="518"/>
      <c r="N26" s="518"/>
      <c r="O26" s="518"/>
      <c r="P26" s="557"/>
      <c r="Q26" s="517">
        <v>4950</v>
      </c>
      <c r="R26" s="518"/>
      <c r="S26" s="518"/>
      <c r="T26" s="518"/>
      <c r="U26" s="518"/>
      <c r="V26" s="557"/>
      <c r="W26" s="616"/>
      <c r="X26" s="604"/>
      <c r="Y26" s="605"/>
      <c r="Z26" s="516" t="s">
        <v>179</v>
      </c>
      <c r="AA26" s="626"/>
      <c r="AB26" s="626"/>
      <c r="AC26" s="626"/>
      <c r="AD26" s="626"/>
      <c r="AE26" s="626"/>
      <c r="AF26" s="626"/>
      <c r="AG26" s="627"/>
      <c r="AH26" s="517">
        <v>1</v>
      </c>
      <c r="AI26" s="518"/>
      <c r="AJ26" s="518"/>
      <c r="AK26" s="518"/>
      <c r="AL26" s="557"/>
      <c r="AM26" s="517" t="s">
        <v>180</v>
      </c>
      <c r="AN26" s="518"/>
      <c r="AO26" s="518"/>
      <c r="AP26" s="518"/>
      <c r="AQ26" s="518"/>
      <c r="AR26" s="557"/>
      <c r="AS26" s="517" t="s">
        <v>181</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183</v>
      </c>
      <c r="F27" s="496"/>
      <c r="G27" s="496"/>
      <c r="H27" s="496"/>
      <c r="I27" s="496"/>
      <c r="J27" s="496"/>
      <c r="K27" s="497"/>
      <c r="L27" s="517">
        <v>1</v>
      </c>
      <c r="M27" s="518"/>
      <c r="N27" s="518"/>
      <c r="O27" s="518"/>
      <c r="P27" s="557"/>
      <c r="Q27" s="517">
        <v>2520</v>
      </c>
      <c r="R27" s="518"/>
      <c r="S27" s="518"/>
      <c r="T27" s="518"/>
      <c r="U27" s="518"/>
      <c r="V27" s="557"/>
      <c r="W27" s="616"/>
      <c r="X27" s="604"/>
      <c r="Y27" s="605"/>
      <c r="Z27" s="516" t="s">
        <v>184</v>
      </c>
      <c r="AA27" s="496"/>
      <c r="AB27" s="496"/>
      <c r="AC27" s="496"/>
      <c r="AD27" s="496"/>
      <c r="AE27" s="496"/>
      <c r="AF27" s="496"/>
      <c r="AG27" s="497"/>
      <c r="AH27" s="517">
        <v>1</v>
      </c>
      <c r="AI27" s="518"/>
      <c r="AJ27" s="518"/>
      <c r="AK27" s="518"/>
      <c r="AL27" s="557"/>
      <c r="AM27" s="517" t="s">
        <v>180</v>
      </c>
      <c r="AN27" s="518"/>
      <c r="AO27" s="518"/>
      <c r="AP27" s="518"/>
      <c r="AQ27" s="518"/>
      <c r="AR27" s="557"/>
      <c r="AS27" s="517" t="s">
        <v>181</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68405</v>
      </c>
      <c r="BO27" s="640"/>
      <c r="BP27" s="640"/>
      <c r="BQ27" s="640"/>
      <c r="BR27" s="640"/>
      <c r="BS27" s="640"/>
      <c r="BT27" s="640"/>
      <c r="BU27" s="641"/>
      <c r="BV27" s="639">
        <v>68355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186</v>
      </c>
      <c r="F28" s="496"/>
      <c r="G28" s="496"/>
      <c r="H28" s="496"/>
      <c r="I28" s="496"/>
      <c r="J28" s="496"/>
      <c r="K28" s="497"/>
      <c r="L28" s="517">
        <v>1</v>
      </c>
      <c r="M28" s="518"/>
      <c r="N28" s="518"/>
      <c r="O28" s="518"/>
      <c r="P28" s="557"/>
      <c r="Q28" s="517">
        <v>2250</v>
      </c>
      <c r="R28" s="518"/>
      <c r="S28" s="518"/>
      <c r="T28" s="518"/>
      <c r="U28" s="518"/>
      <c r="V28" s="557"/>
      <c r="W28" s="616"/>
      <c r="X28" s="604"/>
      <c r="Y28" s="605"/>
      <c r="Z28" s="516" t="s">
        <v>187</v>
      </c>
      <c r="AA28" s="496"/>
      <c r="AB28" s="496"/>
      <c r="AC28" s="496"/>
      <c r="AD28" s="496"/>
      <c r="AE28" s="496"/>
      <c r="AF28" s="496"/>
      <c r="AG28" s="497"/>
      <c r="AH28" s="517" t="s">
        <v>139</v>
      </c>
      <c r="AI28" s="518"/>
      <c r="AJ28" s="518"/>
      <c r="AK28" s="518"/>
      <c r="AL28" s="557"/>
      <c r="AM28" s="517" t="s">
        <v>139</v>
      </c>
      <c r="AN28" s="518"/>
      <c r="AO28" s="518"/>
      <c r="AP28" s="518"/>
      <c r="AQ28" s="518"/>
      <c r="AR28" s="557"/>
      <c r="AS28" s="517" t="s">
        <v>188</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511000</v>
      </c>
      <c r="BO28" s="430"/>
      <c r="BP28" s="430"/>
      <c r="BQ28" s="430"/>
      <c r="BR28" s="430"/>
      <c r="BS28" s="430"/>
      <c r="BT28" s="430"/>
      <c r="BU28" s="431"/>
      <c r="BV28" s="429">
        <v>461001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190</v>
      </c>
      <c r="F29" s="496"/>
      <c r="G29" s="496"/>
      <c r="H29" s="496"/>
      <c r="I29" s="496"/>
      <c r="J29" s="496"/>
      <c r="K29" s="497"/>
      <c r="L29" s="517">
        <v>10</v>
      </c>
      <c r="M29" s="518"/>
      <c r="N29" s="518"/>
      <c r="O29" s="518"/>
      <c r="P29" s="557"/>
      <c r="Q29" s="517">
        <v>2120</v>
      </c>
      <c r="R29" s="518"/>
      <c r="S29" s="518"/>
      <c r="T29" s="518"/>
      <c r="U29" s="518"/>
      <c r="V29" s="557"/>
      <c r="W29" s="617"/>
      <c r="X29" s="618"/>
      <c r="Y29" s="619"/>
      <c r="Z29" s="516" t="s">
        <v>191</v>
      </c>
      <c r="AA29" s="496"/>
      <c r="AB29" s="496"/>
      <c r="AC29" s="496"/>
      <c r="AD29" s="496"/>
      <c r="AE29" s="496"/>
      <c r="AF29" s="496"/>
      <c r="AG29" s="497"/>
      <c r="AH29" s="517">
        <v>57</v>
      </c>
      <c r="AI29" s="518"/>
      <c r="AJ29" s="518"/>
      <c r="AK29" s="518"/>
      <c r="AL29" s="557"/>
      <c r="AM29" s="517">
        <v>150839</v>
      </c>
      <c r="AN29" s="518"/>
      <c r="AO29" s="518"/>
      <c r="AP29" s="518"/>
      <c r="AQ29" s="518"/>
      <c r="AR29" s="557"/>
      <c r="AS29" s="517">
        <v>2646</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568000</v>
      </c>
      <c r="BO29" s="467"/>
      <c r="BP29" s="467"/>
      <c r="BQ29" s="467"/>
      <c r="BR29" s="467"/>
      <c r="BS29" s="467"/>
      <c r="BT29" s="467"/>
      <c r="BU29" s="468"/>
      <c r="BV29" s="466">
        <v>518000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93.8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1109425</v>
      </c>
      <c r="BO30" s="640"/>
      <c r="BP30" s="640"/>
      <c r="BQ30" s="640"/>
      <c r="BR30" s="640"/>
      <c r="BS30" s="640"/>
      <c r="BT30" s="640"/>
      <c r="BU30" s="641"/>
      <c r="BV30" s="639">
        <v>1120575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200</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200</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IF('各会計、関係団体の財政状況及び健全化判断比率'!B34="","",'各会計、関係団体の財政状況及び健全化判断比率'!B34)</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IF('各会計、関係団体の財政状況及び健全化判断比率'!B35="","",'各会計、関係団体の財政状況及び健全化判断比率'!B35)</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秋田県町村電算システム共同事業組合（一般会計）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国民健康保険井川町診療所特別会計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湖東地区行政一部事務組合（一般会計）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八郎潟町・井川町衛生処理施設組合（一般会計）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介護認定事業特別会計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八郎湖周辺清掃事務組合（一般会計）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介護サービス事業特別会計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井川町・潟上市共有財産管理組合（一般会計）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f t="shared" si="4"/>
        <v>7</v>
      </c>
      <c r="V39" s="652"/>
      <c r="W39" s="653" t="str">
        <f>IF('各会計、関係団体の財政状況及び健全化判断比率'!B33="","",'各会計、関係団体の財政状況及び健全化判断比率'!B33)</f>
        <v>後期高齢者医療特別会計</v>
      </c>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秋田県市町村総合事務組合（一般会計）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秋田県市町村総合事務組合（交通災害共済事業等特別会計）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秋田県後期高齢者医療広域連合（一般会計）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秋田県後期高齢者医療広域連合（後期高齢者医療特別会計）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秋田県市町村会館管理組合（一般会計）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Al3QJRoWW6WZpyMuUKORlgMwETsp31FoT9tzV6p4EFGthj+PxP3dsNN1p6lPpxAT65xHcrux9eVzesvxTylwSg==" saltValue="T3i7Jf+1TmxDNza4LUtE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44" t="s">
        <v>552</v>
      </c>
      <c r="D34" s="1244"/>
      <c r="E34" s="1245"/>
      <c r="F34" s="32">
        <v>7.64</v>
      </c>
      <c r="G34" s="33">
        <v>8.5</v>
      </c>
      <c r="H34" s="33">
        <v>8.9700000000000006</v>
      </c>
      <c r="I34" s="33">
        <v>7.5</v>
      </c>
      <c r="J34" s="34">
        <v>8.06</v>
      </c>
      <c r="K34" s="22"/>
      <c r="L34" s="22"/>
      <c r="M34" s="22"/>
      <c r="N34" s="22"/>
      <c r="O34" s="22"/>
      <c r="P34" s="22"/>
    </row>
    <row r="35" spans="1:16" ht="39" customHeight="1" x14ac:dyDescent="0.2">
      <c r="A35" s="22"/>
      <c r="B35" s="35"/>
      <c r="C35" s="1238" t="s">
        <v>553</v>
      </c>
      <c r="D35" s="1239"/>
      <c r="E35" s="1240"/>
      <c r="F35" s="36">
        <v>1.84</v>
      </c>
      <c r="G35" s="37">
        <v>1.94</v>
      </c>
      <c r="H35" s="37">
        <v>2.33</v>
      </c>
      <c r="I35" s="37">
        <v>2.42</v>
      </c>
      <c r="J35" s="38">
        <v>3.35</v>
      </c>
      <c r="K35" s="22"/>
      <c r="L35" s="22"/>
      <c r="M35" s="22"/>
      <c r="N35" s="22"/>
      <c r="O35" s="22"/>
      <c r="P35" s="22"/>
    </row>
    <row r="36" spans="1:16" ht="39" customHeight="1" x14ac:dyDescent="0.2">
      <c r="A36" s="22"/>
      <c r="B36" s="35"/>
      <c r="C36" s="1238" t="s">
        <v>554</v>
      </c>
      <c r="D36" s="1239"/>
      <c r="E36" s="1240"/>
      <c r="F36" s="36">
        <v>1.84</v>
      </c>
      <c r="G36" s="37">
        <v>3.66</v>
      </c>
      <c r="H36" s="37">
        <v>3.79</v>
      </c>
      <c r="I36" s="37">
        <v>4.99</v>
      </c>
      <c r="J36" s="38">
        <v>3.08</v>
      </c>
      <c r="K36" s="22"/>
      <c r="L36" s="22"/>
      <c r="M36" s="22"/>
      <c r="N36" s="22"/>
      <c r="O36" s="22"/>
      <c r="P36" s="22"/>
    </row>
    <row r="37" spans="1:16" ht="39" customHeight="1" x14ac:dyDescent="0.2">
      <c r="A37" s="22"/>
      <c r="B37" s="35"/>
      <c r="C37" s="1238" t="s">
        <v>555</v>
      </c>
      <c r="D37" s="1239"/>
      <c r="E37" s="1240"/>
      <c r="F37" s="36">
        <v>0.62</v>
      </c>
      <c r="G37" s="37">
        <v>0.91</v>
      </c>
      <c r="H37" s="37">
        <v>0.82</v>
      </c>
      <c r="I37" s="37">
        <v>1.68</v>
      </c>
      <c r="J37" s="38">
        <v>1.75</v>
      </c>
      <c r="K37" s="22"/>
      <c r="L37" s="22"/>
      <c r="M37" s="22"/>
      <c r="N37" s="22"/>
      <c r="O37" s="22"/>
      <c r="P37" s="22"/>
    </row>
    <row r="38" spans="1:16" ht="39" customHeight="1" x14ac:dyDescent="0.2">
      <c r="A38" s="22"/>
      <c r="B38" s="35"/>
      <c r="C38" s="1238" t="s">
        <v>556</v>
      </c>
      <c r="D38" s="1239"/>
      <c r="E38" s="1240"/>
      <c r="F38" s="36">
        <v>0.09</v>
      </c>
      <c r="G38" s="37">
        <v>0.1</v>
      </c>
      <c r="H38" s="37">
        <v>0.13</v>
      </c>
      <c r="I38" s="37">
        <v>0.16</v>
      </c>
      <c r="J38" s="38">
        <v>0.3</v>
      </c>
      <c r="K38" s="22"/>
      <c r="L38" s="22"/>
      <c r="M38" s="22"/>
      <c r="N38" s="22"/>
      <c r="O38" s="22"/>
      <c r="P38" s="22"/>
    </row>
    <row r="39" spans="1:16" ht="39" customHeight="1" x14ac:dyDescent="0.2">
      <c r="A39" s="22"/>
      <c r="B39" s="35"/>
      <c r="C39" s="1238" t="s">
        <v>557</v>
      </c>
      <c r="D39" s="1239"/>
      <c r="E39" s="1240"/>
      <c r="F39" s="36">
        <v>0</v>
      </c>
      <c r="G39" s="37">
        <v>0</v>
      </c>
      <c r="H39" s="37">
        <v>0</v>
      </c>
      <c r="I39" s="37">
        <v>0</v>
      </c>
      <c r="J39" s="38">
        <v>0</v>
      </c>
      <c r="K39" s="22"/>
      <c r="L39" s="22"/>
      <c r="M39" s="22"/>
      <c r="N39" s="22"/>
      <c r="O39" s="22"/>
      <c r="P39" s="22"/>
    </row>
    <row r="40" spans="1:16" ht="39" customHeight="1" x14ac:dyDescent="0.2">
      <c r="A40" s="22"/>
      <c r="B40" s="35"/>
      <c r="C40" s="1238" t="s">
        <v>558</v>
      </c>
      <c r="D40" s="1239"/>
      <c r="E40" s="1240"/>
      <c r="F40" s="36">
        <v>0</v>
      </c>
      <c r="G40" s="37">
        <v>0</v>
      </c>
      <c r="H40" s="37">
        <v>0.01</v>
      </c>
      <c r="I40" s="37">
        <v>0.01</v>
      </c>
      <c r="J40" s="38">
        <v>0</v>
      </c>
      <c r="K40" s="22"/>
      <c r="L40" s="22"/>
      <c r="M40" s="22"/>
      <c r="N40" s="22"/>
      <c r="O40" s="22"/>
      <c r="P40" s="22"/>
    </row>
    <row r="41" spans="1:16" ht="39" customHeight="1" x14ac:dyDescent="0.2">
      <c r="A41" s="22"/>
      <c r="B41" s="35"/>
      <c r="C41" s="1238" t="s">
        <v>559</v>
      </c>
      <c r="D41" s="1239"/>
      <c r="E41" s="1240"/>
      <c r="F41" s="36">
        <v>0</v>
      </c>
      <c r="G41" s="37">
        <v>0</v>
      </c>
      <c r="H41" s="37">
        <v>0</v>
      </c>
      <c r="I41" s="37">
        <v>0</v>
      </c>
      <c r="J41" s="38">
        <v>0</v>
      </c>
      <c r="K41" s="22"/>
      <c r="L41" s="22"/>
      <c r="M41" s="22"/>
      <c r="N41" s="22"/>
      <c r="O41" s="22"/>
      <c r="P41" s="22"/>
    </row>
    <row r="42" spans="1:16" ht="39" customHeight="1" x14ac:dyDescent="0.2">
      <c r="A42" s="22"/>
      <c r="B42" s="39"/>
      <c r="C42" s="1238" t="s">
        <v>560</v>
      </c>
      <c r="D42" s="1239"/>
      <c r="E42" s="1240"/>
      <c r="F42" s="36" t="s">
        <v>505</v>
      </c>
      <c r="G42" s="37" t="s">
        <v>505</v>
      </c>
      <c r="H42" s="37" t="s">
        <v>505</v>
      </c>
      <c r="I42" s="37" t="s">
        <v>505</v>
      </c>
      <c r="J42" s="38" t="s">
        <v>505</v>
      </c>
      <c r="K42" s="22"/>
      <c r="L42" s="22"/>
      <c r="M42" s="22"/>
      <c r="N42" s="22"/>
      <c r="O42" s="22"/>
      <c r="P42" s="22"/>
    </row>
    <row r="43" spans="1:16" ht="39" customHeight="1" thickBot="1" x14ac:dyDescent="0.25">
      <c r="A43" s="22"/>
      <c r="B43" s="40"/>
      <c r="C43" s="1241" t="s">
        <v>561</v>
      </c>
      <c r="D43" s="1242"/>
      <c r="E43" s="124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0gf/KNmvgyj6woMmR0nRKzPe7l/xwY4Mb6sE0ljDDGOdMVgX5dMgIltD5PD4u5LPXMYOsaIvUcMYtPWnhD+LA==" saltValue="wL7AS4uFFnlLrfKqc/O9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424</v>
      </c>
      <c r="L45" s="60">
        <v>444</v>
      </c>
      <c r="M45" s="60">
        <v>444</v>
      </c>
      <c r="N45" s="60">
        <v>457</v>
      </c>
      <c r="O45" s="61">
        <v>439</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2">
      <c r="A48" s="48"/>
      <c r="B48" s="1248"/>
      <c r="C48" s="1249"/>
      <c r="D48" s="62"/>
      <c r="E48" s="1254" t="s">
        <v>15</v>
      </c>
      <c r="F48" s="1254"/>
      <c r="G48" s="1254"/>
      <c r="H48" s="1254"/>
      <c r="I48" s="1254"/>
      <c r="J48" s="1255"/>
      <c r="K48" s="63">
        <v>87</v>
      </c>
      <c r="L48" s="64">
        <v>88</v>
      </c>
      <c r="M48" s="64">
        <v>95</v>
      </c>
      <c r="N48" s="64">
        <v>108</v>
      </c>
      <c r="O48" s="65">
        <v>119</v>
      </c>
      <c r="P48" s="48"/>
      <c r="Q48" s="48"/>
      <c r="R48" s="48"/>
      <c r="S48" s="48"/>
      <c r="T48" s="48"/>
      <c r="U48" s="48"/>
    </row>
    <row r="49" spans="1:21" ht="30.75" customHeight="1" x14ac:dyDescent="0.2">
      <c r="A49" s="48"/>
      <c r="B49" s="1248"/>
      <c r="C49" s="1249"/>
      <c r="D49" s="62"/>
      <c r="E49" s="1254" t="s">
        <v>16</v>
      </c>
      <c r="F49" s="1254"/>
      <c r="G49" s="1254"/>
      <c r="H49" s="1254"/>
      <c r="I49" s="1254"/>
      <c r="J49" s="1255"/>
      <c r="K49" s="63">
        <v>11</v>
      </c>
      <c r="L49" s="64">
        <v>16</v>
      </c>
      <c r="M49" s="64">
        <v>15</v>
      </c>
      <c r="N49" s="64">
        <v>18</v>
      </c>
      <c r="O49" s="65">
        <v>17</v>
      </c>
      <c r="P49" s="48"/>
      <c r="Q49" s="48"/>
      <c r="R49" s="48"/>
      <c r="S49" s="48"/>
      <c r="T49" s="48"/>
      <c r="U49" s="48"/>
    </row>
    <row r="50" spans="1:21" ht="30.75" customHeight="1" x14ac:dyDescent="0.2">
      <c r="A50" s="48"/>
      <c r="B50" s="1248"/>
      <c r="C50" s="1249"/>
      <c r="D50" s="62"/>
      <c r="E50" s="1254" t="s">
        <v>17</v>
      </c>
      <c r="F50" s="1254"/>
      <c r="G50" s="1254"/>
      <c r="H50" s="1254"/>
      <c r="I50" s="1254"/>
      <c r="J50" s="1255"/>
      <c r="K50" s="63">
        <v>2</v>
      </c>
      <c r="L50" s="64">
        <v>2</v>
      </c>
      <c r="M50" s="64">
        <v>2</v>
      </c>
      <c r="N50" s="64">
        <v>2</v>
      </c>
      <c r="O50" s="65">
        <v>2</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429</v>
      </c>
      <c r="L52" s="64">
        <v>420</v>
      </c>
      <c r="M52" s="64">
        <v>418</v>
      </c>
      <c r="N52" s="64">
        <v>429</v>
      </c>
      <c r="O52" s="65">
        <v>429</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95</v>
      </c>
      <c r="L53" s="69">
        <v>130</v>
      </c>
      <c r="M53" s="69">
        <v>138</v>
      </c>
      <c r="N53" s="69">
        <v>156</v>
      </c>
      <c r="O53" s="70">
        <v>148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585</v>
      </c>
      <c r="L57" s="83" t="s">
        <v>583</v>
      </c>
      <c r="M57" s="83" t="s">
        <v>583</v>
      </c>
      <c r="N57" s="83" t="s">
        <v>583</v>
      </c>
      <c r="O57" s="84" t="s">
        <v>584</v>
      </c>
    </row>
    <row r="58" spans="1:21" ht="31.5" customHeight="1" thickBot="1" x14ac:dyDescent="0.25">
      <c r="B58" s="1264"/>
      <c r="C58" s="1265"/>
      <c r="D58" s="1269" t="s">
        <v>27</v>
      </c>
      <c r="E58" s="1270"/>
      <c r="F58" s="1270"/>
      <c r="G58" s="1270"/>
      <c r="H58" s="1270"/>
      <c r="I58" s="1270"/>
      <c r="J58" s="1271"/>
      <c r="K58" s="85" t="s">
        <v>584</v>
      </c>
      <c r="L58" s="86" t="s">
        <v>583</v>
      </c>
      <c r="M58" s="86" t="s">
        <v>584</v>
      </c>
      <c r="N58" s="86" t="s">
        <v>583</v>
      </c>
      <c r="O58" s="87" t="s">
        <v>583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lbgwYXoQGlpv7MYqyyq6pAmixD7dY4aBSetALl2W2qWrNRiudGZ7zESegOjJTGIR+IHJcvZD9EFSGASjVg4Og==" saltValue="9Y2Plb8XXj0lrUzHRW7O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547</v>
      </c>
      <c r="J40" s="99" t="s">
        <v>548</v>
      </c>
      <c r="K40" s="99" t="s">
        <v>549</v>
      </c>
      <c r="L40" s="99" t="s">
        <v>550</v>
      </c>
      <c r="M40" s="100" t="s">
        <v>551</v>
      </c>
    </row>
    <row r="41" spans="2:13" ht="27.75" customHeight="1" x14ac:dyDescent="0.2">
      <c r="B41" s="1272" t="s">
        <v>30</v>
      </c>
      <c r="C41" s="1273"/>
      <c r="D41" s="101"/>
      <c r="E41" s="1278" t="s">
        <v>31</v>
      </c>
      <c r="F41" s="1278"/>
      <c r="G41" s="1278"/>
      <c r="H41" s="1279"/>
      <c r="I41" s="102">
        <v>3648</v>
      </c>
      <c r="J41" s="103">
        <v>3351</v>
      </c>
      <c r="K41" s="103">
        <v>3088</v>
      </c>
      <c r="L41" s="103">
        <v>2916</v>
      </c>
      <c r="M41" s="104">
        <v>2808</v>
      </c>
    </row>
    <row r="42" spans="2:13" ht="27.75" customHeight="1" x14ac:dyDescent="0.2">
      <c r="B42" s="1274"/>
      <c r="C42" s="1275"/>
      <c r="D42" s="105"/>
      <c r="E42" s="1280" t="s">
        <v>32</v>
      </c>
      <c r="F42" s="1280"/>
      <c r="G42" s="1280"/>
      <c r="H42" s="1281"/>
      <c r="I42" s="106">
        <v>18</v>
      </c>
      <c r="J42" s="107">
        <v>17</v>
      </c>
      <c r="K42" s="107">
        <v>18</v>
      </c>
      <c r="L42" s="107">
        <v>17</v>
      </c>
      <c r="M42" s="108">
        <v>15</v>
      </c>
    </row>
    <row r="43" spans="2:13" ht="27.75" customHeight="1" x14ac:dyDescent="0.2">
      <c r="B43" s="1274"/>
      <c r="C43" s="1275"/>
      <c r="D43" s="105"/>
      <c r="E43" s="1280" t="s">
        <v>33</v>
      </c>
      <c r="F43" s="1280"/>
      <c r="G43" s="1280"/>
      <c r="H43" s="1281"/>
      <c r="I43" s="106">
        <v>1235</v>
      </c>
      <c r="J43" s="107">
        <v>1202</v>
      </c>
      <c r="K43" s="107">
        <v>1138</v>
      </c>
      <c r="L43" s="107">
        <v>1136</v>
      </c>
      <c r="M43" s="108">
        <v>1154</v>
      </c>
    </row>
    <row r="44" spans="2:13" ht="27.75" customHeight="1" x14ac:dyDescent="0.2">
      <c r="B44" s="1274"/>
      <c r="C44" s="1275"/>
      <c r="D44" s="105"/>
      <c r="E44" s="1280" t="s">
        <v>34</v>
      </c>
      <c r="F44" s="1280"/>
      <c r="G44" s="1280"/>
      <c r="H44" s="1281"/>
      <c r="I44" s="106">
        <v>291</v>
      </c>
      <c r="J44" s="107">
        <v>289</v>
      </c>
      <c r="K44" s="107">
        <v>259</v>
      </c>
      <c r="L44" s="107">
        <v>222</v>
      </c>
      <c r="M44" s="108">
        <v>196</v>
      </c>
    </row>
    <row r="45" spans="2:13" ht="27.75" customHeight="1" x14ac:dyDescent="0.2">
      <c r="B45" s="1274"/>
      <c r="C45" s="1275"/>
      <c r="D45" s="105"/>
      <c r="E45" s="1280" t="s">
        <v>35</v>
      </c>
      <c r="F45" s="1280"/>
      <c r="G45" s="1280"/>
      <c r="H45" s="1281"/>
      <c r="I45" s="106">
        <v>473</v>
      </c>
      <c r="J45" s="107">
        <v>444</v>
      </c>
      <c r="K45" s="107">
        <v>497</v>
      </c>
      <c r="L45" s="107">
        <v>366</v>
      </c>
      <c r="M45" s="108">
        <v>419</v>
      </c>
    </row>
    <row r="46" spans="2:13" ht="27.75" customHeight="1" x14ac:dyDescent="0.2">
      <c r="B46" s="1274"/>
      <c r="C46" s="1275"/>
      <c r="D46" s="109"/>
      <c r="E46" s="1280" t="s">
        <v>36</v>
      </c>
      <c r="F46" s="1280"/>
      <c r="G46" s="1280"/>
      <c r="H46" s="1281"/>
      <c r="I46" s="106" t="s">
        <v>505</v>
      </c>
      <c r="J46" s="107" t="s">
        <v>505</v>
      </c>
      <c r="K46" s="107" t="s">
        <v>505</v>
      </c>
      <c r="L46" s="107" t="s">
        <v>505</v>
      </c>
      <c r="M46" s="108" t="s">
        <v>505</v>
      </c>
    </row>
    <row r="47" spans="2:13" ht="27.75" customHeight="1" x14ac:dyDescent="0.2">
      <c r="B47" s="1274"/>
      <c r="C47" s="1275"/>
      <c r="D47" s="110"/>
      <c r="E47" s="1282" t="s">
        <v>37</v>
      </c>
      <c r="F47" s="1283"/>
      <c r="G47" s="1283"/>
      <c r="H47" s="1284"/>
      <c r="I47" s="106" t="s">
        <v>505</v>
      </c>
      <c r="J47" s="107" t="s">
        <v>505</v>
      </c>
      <c r="K47" s="107" t="s">
        <v>505</v>
      </c>
      <c r="L47" s="107" t="s">
        <v>505</v>
      </c>
      <c r="M47" s="108" t="s">
        <v>505</v>
      </c>
    </row>
    <row r="48" spans="2:13" ht="27.75" customHeight="1" x14ac:dyDescent="0.2">
      <c r="B48" s="1274"/>
      <c r="C48" s="1275"/>
      <c r="D48" s="105"/>
      <c r="E48" s="1280" t="s">
        <v>38</v>
      </c>
      <c r="F48" s="1280"/>
      <c r="G48" s="1280"/>
      <c r="H48" s="1281"/>
      <c r="I48" s="106" t="s">
        <v>505</v>
      </c>
      <c r="J48" s="107" t="s">
        <v>505</v>
      </c>
      <c r="K48" s="107" t="s">
        <v>505</v>
      </c>
      <c r="L48" s="107" t="s">
        <v>505</v>
      </c>
      <c r="M48" s="108" t="s">
        <v>505</v>
      </c>
    </row>
    <row r="49" spans="2:13" ht="27.75" customHeight="1" x14ac:dyDescent="0.2">
      <c r="B49" s="1276"/>
      <c r="C49" s="1277"/>
      <c r="D49" s="105"/>
      <c r="E49" s="1280" t="s">
        <v>39</v>
      </c>
      <c r="F49" s="1280"/>
      <c r="G49" s="1280"/>
      <c r="H49" s="1281"/>
      <c r="I49" s="106" t="s">
        <v>505</v>
      </c>
      <c r="J49" s="107" t="s">
        <v>505</v>
      </c>
      <c r="K49" s="107" t="s">
        <v>505</v>
      </c>
      <c r="L49" s="107" t="s">
        <v>505</v>
      </c>
      <c r="M49" s="108" t="s">
        <v>505</v>
      </c>
    </row>
    <row r="50" spans="2:13" ht="27.75" customHeight="1" x14ac:dyDescent="0.2">
      <c r="B50" s="1285" t="s">
        <v>40</v>
      </c>
      <c r="C50" s="1286"/>
      <c r="D50" s="111"/>
      <c r="E50" s="1280" t="s">
        <v>41</v>
      </c>
      <c r="F50" s="1280"/>
      <c r="G50" s="1280"/>
      <c r="H50" s="1281"/>
      <c r="I50" s="106">
        <v>2113</v>
      </c>
      <c r="J50" s="107">
        <v>2325</v>
      </c>
      <c r="K50" s="107">
        <v>2280</v>
      </c>
      <c r="L50" s="107">
        <v>2277</v>
      </c>
      <c r="M50" s="108">
        <v>2425</v>
      </c>
    </row>
    <row r="51" spans="2:13" ht="27.75" customHeight="1" x14ac:dyDescent="0.2">
      <c r="B51" s="1274"/>
      <c r="C51" s="1275"/>
      <c r="D51" s="105"/>
      <c r="E51" s="1280" t="s">
        <v>42</v>
      </c>
      <c r="F51" s="1280"/>
      <c r="G51" s="1280"/>
      <c r="H51" s="1281"/>
      <c r="I51" s="106">
        <v>55</v>
      </c>
      <c r="J51" s="107">
        <v>44</v>
      </c>
      <c r="K51" s="107">
        <v>32</v>
      </c>
      <c r="L51" s="107">
        <v>22</v>
      </c>
      <c r="M51" s="108">
        <v>14</v>
      </c>
    </row>
    <row r="52" spans="2:13" ht="27.75" customHeight="1" x14ac:dyDescent="0.2">
      <c r="B52" s="1276"/>
      <c r="C52" s="1277"/>
      <c r="D52" s="105"/>
      <c r="E52" s="1280" t="s">
        <v>43</v>
      </c>
      <c r="F52" s="1280"/>
      <c r="G52" s="1280"/>
      <c r="H52" s="1281"/>
      <c r="I52" s="106">
        <v>4459</v>
      </c>
      <c r="J52" s="107">
        <v>4348</v>
      </c>
      <c r="K52" s="107">
        <v>4237</v>
      </c>
      <c r="L52" s="107">
        <v>4153</v>
      </c>
      <c r="M52" s="108">
        <v>4011</v>
      </c>
    </row>
    <row r="53" spans="2:13" ht="27.75" customHeight="1" thickBot="1" x14ac:dyDescent="0.25">
      <c r="B53" s="1287" t="s">
        <v>44</v>
      </c>
      <c r="C53" s="1288"/>
      <c r="D53" s="112"/>
      <c r="E53" s="1289" t="s">
        <v>45</v>
      </c>
      <c r="F53" s="1289"/>
      <c r="G53" s="1289"/>
      <c r="H53" s="1290"/>
      <c r="I53" s="113">
        <v>-962</v>
      </c>
      <c r="J53" s="114">
        <v>-1414</v>
      </c>
      <c r="K53" s="114">
        <v>-1549</v>
      </c>
      <c r="L53" s="114">
        <v>-1796</v>
      </c>
      <c r="M53" s="115">
        <v>-1857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9Z+KMr5pcEIgnacbqTFRegS0oqGC8uov1JjqJzPMwFj1AW35yrAmpqJVdHjADZaj6oWclooPp589fXcYfXHAQ==" saltValue="17oiLr3pcGtU9GJx+i2L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0" zoomScaleNormal="8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549</v>
      </c>
      <c r="G54" s="124" t="s">
        <v>550</v>
      </c>
      <c r="H54" s="125" t="s">
        <v>551</v>
      </c>
    </row>
    <row r="55" spans="2:8" ht="52.5" customHeight="1" x14ac:dyDescent="0.2">
      <c r="B55" s="126"/>
      <c r="C55" s="1299" t="s">
        <v>48</v>
      </c>
      <c r="D55" s="1299"/>
      <c r="E55" s="1300"/>
      <c r="F55" s="127">
        <v>411</v>
      </c>
      <c r="G55" s="127">
        <v>461</v>
      </c>
      <c r="H55" s="128">
        <v>511</v>
      </c>
    </row>
    <row r="56" spans="2:8" ht="52.5" customHeight="1" x14ac:dyDescent="0.2">
      <c r="B56" s="129"/>
      <c r="C56" s="1301" t="s">
        <v>49</v>
      </c>
      <c r="D56" s="1301"/>
      <c r="E56" s="1302"/>
      <c r="F56" s="130">
        <v>515</v>
      </c>
      <c r="G56" s="130">
        <v>518</v>
      </c>
      <c r="H56" s="131">
        <v>568</v>
      </c>
    </row>
    <row r="57" spans="2:8" ht="53.25" customHeight="1" x14ac:dyDescent="0.2">
      <c r="B57" s="129"/>
      <c r="C57" s="1303" t="s">
        <v>50</v>
      </c>
      <c r="D57" s="1303"/>
      <c r="E57" s="1304"/>
      <c r="F57" s="132">
        <v>1207</v>
      </c>
      <c r="G57" s="132">
        <v>1121</v>
      </c>
      <c r="H57" s="133">
        <v>1109</v>
      </c>
    </row>
    <row r="58" spans="2:8" ht="45.75" customHeight="1" x14ac:dyDescent="0.2">
      <c r="B58" s="134"/>
      <c r="C58" s="1291" t="s">
        <v>576</v>
      </c>
      <c r="D58" s="1292"/>
      <c r="E58" s="1293"/>
      <c r="F58" s="135">
        <v>334</v>
      </c>
      <c r="G58" s="135">
        <v>339</v>
      </c>
      <c r="H58" s="136">
        <v>325</v>
      </c>
    </row>
    <row r="59" spans="2:8" ht="45.75" customHeight="1" x14ac:dyDescent="0.2">
      <c r="B59" s="134"/>
      <c r="C59" s="1291" t="s">
        <v>577</v>
      </c>
      <c r="D59" s="1292"/>
      <c r="E59" s="1293"/>
      <c r="F59" s="135">
        <v>160</v>
      </c>
      <c r="G59" s="135">
        <v>161</v>
      </c>
      <c r="H59" s="136">
        <v>188</v>
      </c>
    </row>
    <row r="60" spans="2:8" ht="45.75" customHeight="1" x14ac:dyDescent="0.2">
      <c r="B60" s="134"/>
      <c r="C60" s="1291" t="s">
        <v>580</v>
      </c>
      <c r="D60" s="1292"/>
      <c r="E60" s="1293"/>
      <c r="F60" s="135">
        <v>249</v>
      </c>
      <c r="G60" s="135">
        <v>145</v>
      </c>
      <c r="H60" s="136">
        <v>141</v>
      </c>
    </row>
    <row r="61" spans="2:8" ht="45.75" customHeight="1" x14ac:dyDescent="0.2">
      <c r="B61" s="134"/>
      <c r="C61" s="1291" t="s">
        <v>578</v>
      </c>
      <c r="D61" s="1292"/>
      <c r="E61" s="1293"/>
      <c r="F61" s="135">
        <v>125</v>
      </c>
      <c r="G61" s="135">
        <v>126</v>
      </c>
      <c r="H61" s="136">
        <v>126</v>
      </c>
    </row>
    <row r="62" spans="2:8" ht="45.75" customHeight="1" thickBot="1" x14ac:dyDescent="0.25">
      <c r="B62" s="137"/>
      <c r="C62" s="1294" t="s">
        <v>579</v>
      </c>
      <c r="D62" s="1295"/>
      <c r="E62" s="1296"/>
      <c r="F62" s="138">
        <v>108</v>
      </c>
      <c r="G62" s="138">
        <v>109</v>
      </c>
      <c r="H62" s="139">
        <v>110</v>
      </c>
    </row>
    <row r="63" spans="2:8" ht="52.5" customHeight="1" thickBot="1" x14ac:dyDescent="0.25">
      <c r="B63" s="140"/>
      <c r="C63" s="1297" t="s">
        <v>51</v>
      </c>
      <c r="D63" s="1297"/>
      <c r="E63" s="1298"/>
      <c r="F63" s="141">
        <v>2133</v>
      </c>
      <c r="G63" s="141">
        <v>2100</v>
      </c>
      <c r="H63" s="142">
        <v>2188</v>
      </c>
    </row>
    <row r="64" spans="2:8" ht="15" customHeight="1" x14ac:dyDescent="0.2"/>
    <row r="65" ht="0" hidden="1" customHeight="1" x14ac:dyDescent="0.2"/>
    <row r="66" ht="0" hidden="1" customHeight="1" x14ac:dyDescent="0.2"/>
  </sheetData>
  <sheetProtection algorithmName="SHA-512" hashValue="nKq9FR+HiBAPCfObDd94r6pdQrELEUIuSZgNU41uUydpzsnyKzhEox8Uy4ptB7kwqXWgS9/dC6d9o5w3EOCHAA==" saltValue="TGaxhpjrsUS9MPlDaqbS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597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589</v>
      </c>
    </row>
    <row r="50" spans="1:109" ht="13.2"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547</v>
      </c>
      <c r="BQ50" s="1311"/>
      <c r="BR50" s="1311"/>
      <c r="BS50" s="1311"/>
      <c r="BT50" s="1311"/>
      <c r="BU50" s="1311"/>
      <c r="BV50" s="1311"/>
      <c r="BW50" s="1311"/>
      <c r="BX50" s="1311" t="s">
        <v>548</v>
      </c>
      <c r="BY50" s="1311"/>
      <c r="BZ50" s="1311"/>
      <c r="CA50" s="1311"/>
      <c r="CB50" s="1311"/>
      <c r="CC50" s="1311"/>
      <c r="CD50" s="1311"/>
      <c r="CE50" s="1311"/>
      <c r="CF50" s="1311" t="s">
        <v>549</v>
      </c>
      <c r="CG50" s="1311"/>
      <c r="CH50" s="1311"/>
      <c r="CI50" s="1311"/>
      <c r="CJ50" s="1311"/>
      <c r="CK50" s="1311"/>
      <c r="CL50" s="1311"/>
      <c r="CM50" s="1311"/>
      <c r="CN50" s="1311" t="s">
        <v>550</v>
      </c>
      <c r="CO50" s="1311"/>
      <c r="CP50" s="1311"/>
      <c r="CQ50" s="1311"/>
      <c r="CR50" s="1311"/>
      <c r="CS50" s="1311"/>
      <c r="CT50" s="1311"/>
      <c r="CU50" s="1311"/>
      <c r="CV50" s="1311" t="s">
        <v>551</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590</v>
      </c>
      <c r="AO51" s="1310"/>
      <c r="AP51" s="1310"/>
      <c r="AQ51" s="1310"/>
      <c r="AR51" s="1310"/>
      <c r="AS51" s="1310"/>
      <c r="AT51" s="1310"/>
      <c r="AU51" s="1310"/>
      <c r="AV51" s="1310"/>
      <c r="AW51" s="1310"/>
      <c r="AX51" s="1310"/>
      <c r="AY51" s="1310"/>
      <c r="AZ51" s="1310"/>
      <c r="BA51" s="1310"/>
      <c r="BB51" s="1310" t="s">
        <v>591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592</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56.4</v>
      </c>
      <c r="CG53" s="1307"/>
      <c r="CH53" s="1307"/>
      <c r="CI53" s="1307"/>
      <c r="CJ53" s="1307"/>
      <c r="CK53" s="1307"/>
      <c r="CL53" s="1307"/>
      <c r="CM53" s="1307"/>
      <c r="CN53" s="1307">
        <v>61.8</v>
      </c>
      <c r="CO53" s="1307"/>
      <c r="CP53" s="1307"/>
      <c r="CQ53" s="1307"/>
      <c r="CR53" s="1307"/>
      <c r="CS53" s="1307"/>
      <c r="CT53" s="1307"/>
      <c r="CU53" s="1307"/>
      <c r="CV53" s="1307">
        <v>63.4</v>
      </c>
      <c r="CW53" s="1307"/>
      <c r="CX53" s="1307"/>
      <c r="CY53" s="1307"/>
      <c r="CZ53" s="1307"/>
      <c r="DA53" s="1307"/>
      <c r="DB53" s="1307"/>
      <c r="DC53" s="1307"/>
    </row>
    <row r="54" spans="1:109" ht="13.2"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593</v>
      </c>
      <c r="AO55" s="1311"/>
      <c r="AP55" s="1311"/>
      <c r="AQ55" s="1311"/>
      <c r="AR55" s="1311"/>
      <c r="AS55" s="1311"/>
      <c r="AT55" s="1311"/>
      <c r="AU55" s="1311"/>
      <c r="AV55" s="1311"/>
      <c r="AW55" s="1311"/>
      <c r="AX55" s="1311"/>
      <c r="AY55" s="1311"/>
      <c r="AZ55" s="1311"/>
      <c r="BA55" s="1311"/>
      <c r="BB55" s="1310" t="s">
        <v>591</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592</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57.5</v>
      </c>
      <c r="CG57" s="1307"/>
      <c r="CH57" s="1307"/>
      <c r="CI57" s="1307"/>
      <c r="CJ57" s="1307"/>
      <c r="CK57" s="1307"/>
      <c r="CL57" s="1307"/>
      <c r="CM57" s="1307"/>
      <c r="CN57" s="1307">
        <v>58.4</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594</v>
      </c>
    </row>
    <row r="64" spans="1:109" ht="13.2" x14ac:dyDescent="0.2">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595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589</v>
      </c>
    </row>
    <row r="72" spans="2:107" ht="13.2"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547</v>
      </c>
      <c r="BQ72" s="1311"/>
      <c r="BR72" s="1311"/>
      <c r="BS72" s="1311"/>
      <c r="BT72" s="1311"/>
      <c r="BU72" s="1311"/>
      <c r="BV72" s="1311"/>
      <c r="BW72" s="1311"/>
      <c r="BX72" s="1311" t="s">
        <v>548</v>
      </c>
      <c r="BY72" s="1311"/>
      <c r="BZ72" s="1311"/>
      <c r="CA72" s="1311"/>
      <c r="CB72" s="1311"/>
      <c r="CC72" s="1311"/>
      <c r="CD72" s="1311"/>
      <c r="CE72" s="1311"/>
      <c r="CF72" s="1311" t="s">
        <v>549</v>
      </c>
      <c r="CG72" s="1311"/>
      <c r="CH72" s="1311"/>
      <c r="CI72" s="1311"/>
      <c r="CJ72" s="1311"/>
      <c r="CK72" s="1311"/>
      <c r="CL72" s="1311"/>
      <c r="CM72" s="1311"/>
      <c r="CN72" s="1311" t="s">
        <v>550</v>
      </c>
      <c r="CO72" s="1311"/>
      <c r="CP72" s="1311"/>
      <c r="CQ72" s="1311"/>
      <c r="CR72" s="1311"/>
      <c r="CS72" s="1311"/>
      <c r="CT72" s="1311"/>
      <c r="CU72" s="1311"/>
      <c r="CV72" s="1311" t="s">
        <v>551</v>
      </c>
      <c r="CW72" s="1311"/>
      <c r="CX72" s="1311"/>
      <c r="CY72" s="1311"/>
      <c r="CZ72" s="1311"/>
      <c r="DA72" s="1311"/>
      <c r="DB72" s="1311"/>
      <c r="DC72" s="1311"/>
    </row>
    <row r="73" spans="2:107" ht="13.2" x14ac:dyDescent="0.2">
      <c r="B73" s="394"/>
      <c r="G73" s="1323"/>
      <c r="H73" s="1323"/>
      <c r="I73" s="1323"/>
      <c r="J73" s="1323"/>
      <c r="K73" s="1306"/>
      <c r="L73" s="1306"/>
      <c r="M73" s="1306"/>
      <c r="N73" s="1306"/>
      <c r="AM73" s="403"/>
      <c r="AN73" s="1310" t="s">
        <v>590</v>
      </c>
      <c r="AO73" s="1310"/>
      <c r="AP73" s="1310"/>
      <c r="AQ73" s="1310"/>
      <c r="AR73" s="1310"/>
      <c r="AS73" s="1310"/>
      <c r="AT73" s="1310"/>
      <c r="AU73" s="1310"/>
      <c r="AV73" s="1310"/>
      <c r="AW73" s="1310"/>
      <c r="AX73" s="1310"/>
      <c r="AY73" s="1310"/>
      <c r="AZ73" s="1310"/>
      <c r="BA73" s="1310"/>
      <c r="BB73" s="1310" t="s">
        <v>591</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596</v>
      </c>
      <c r="BC75" s="1310"/>
      <c r="BD75" s="1310"/>
      <c r="BE75" s="1310"/>
      <c r="BF75" s="1310"/>
      <c r="BG75" s="1310"/>
      <c r="BH75" s="1310"/>
      <c r="BI75" s="1310"/>
      <c r="BJ75" s="1310"/>
      <c r="BK75" s="1310"/>
      <c r="BL75" s="1310"/>
      <c r="BM75" s="1310"/>
      <c r="BN75" s="1310"/>
      <c r="BO75" s="1310"/>
      <c r="BP75" s="1307">
        <v>7.5</v>
      </c>
      <c r="BQ75" s="1307"/>
      <c r="BR75" s="1307"/>
      <c r="BS75" s="1307"/>
      <c r="BT75" s="1307"/>
      <c r="BU75" s="1307"/>
      <c r="BV75" s="1307"/>
      <c r="BW75" s="1307"/>
      <c r="BX75" s="1307">
        <v>6.5</v>
      </c>
      <c r="BY75" s="1307"/>
      <c r="BZ75" s="1307"/>
      <c r="CA75" s="1307"/>
      <c r="CB75" s="1307"/>
      <c r="CC75" s="1307"/>
      <c r="CD75" s="1307"/>
      <c r="CE75" s="1307"/>
      <c r="CF75" s="1307">
        <v>6.6</v>
      </c>
      <c r="CG75" s="1307"/>
      <c r="CH75" s="1307"/>
      <c r="CI75" s="1307"/>
      <c r="CJ75" s="1307"/>
      <c r="CK75" s="1307"/>
      <c r="CL75" s="1307"/>
      <c r="CM75" s="1307"/>
      <c r="CN75" s="1307">
        <v>7.7</v>
      </c>
      <c r="CO75" s="1307"/>
      <c r="CP75" s="1307"/>
      <c r="CQ75" s="1307"/>
      <c r="CR75" s="1307"/>
      <c r="CS75" s="1307"/>
      <c r="CT75" s="1307"/>
      <c r="CU75" s="1307"/>
      <c r="CV75" s="1307">
        <v>8.1</v>
      </c>
      <c r="CW75" s="1307"/>
      <c r="CX75" s="1307"/>
      <c r="CY75" s="1307"/>
      <c r="CZ75" s="1307"/>
      <c r="DA75" s="1307"/>
      <c r="DB75" s="1307"/>
      <c r="DC75" s="1307"/>
    </row>
    <row r="76" spans="2:107" ht="13.2"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593</v>
      </c>
      <c r="AO77" s="1311"/>
      <c r="AP77" s="1311"/>
      <c r="AQ77" s="1311"/>
      <c r="AR77" s="1311"/>
      <c r="AS77" s="1311"/>
      <c r="AT77" s="1311"/>
      <c r="AU77" s="1311"/>
      <c r="AV77" s="1311"/>
      <c r="AW77" s="1311"/>
      <c r="AX77" s="1311"/>
      <c r="AY77" s="1311"/>
      <c r="AZ77" s="1311"/>
      <c r="BA77" s="1311"/>
      <c r="BB77" s="1310" t="s">
        <v>591</v>
      </c>
      <c r="BC77" s="1310"/>
      <c r="BD77" s="1310"/>
      <c r="BE77" s="1310"/>
      <c r="BF77" s="1310"/>
      <c r="BG77" s="1310"/>
      <c r="BH77" s="1310"/>
      <c r="BI77" s="1310"/>
      <c r="BJ77" s="1310"/>
      <c r="BK77" s="1310"/>
      <c r="BL77" s="1310"/>
      <c r="BM77" s="1310"/>
      <c r="BN77" s="1310"/>
      <c r="BO77" s="1310"/>
      <c r="BP77" s="1307">
        <v>17.899999999999999</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596</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7.2</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dU77+G7fdpQXG7RpfgS9QVUW7NVxsatrxOUhkCb+xzohJJnlHDU0p+c9yPiHg99ZYsLTzeO+RHyewhPwA8sKCA==" saltValue="JC9651fDHZ14JGcgf97Bs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8" scale="7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qix+i/pMdQegG1llcm/P60Emu/VV6dB0+vkrjHa7YCFyvBmJTahmZBBDanLLK8Q8HOqfmeCv1IILzHwuKzOTw==" saltValue="rD1y7e8SkgMpUUnUwytukg=="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noBXWiScsZ4FK80aT21hUrImbu0APYbAVCBEuoecV4qHsnbk7gEwxSXe3QSlOVMrpbgRimEVSJ79LUCZByl9Q==" saltValue="bxqQ6e9cMJJnfYOeMyE/Tw=="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544</v>
      </c>
      <c r="G2" s="156"/>
      <c r="H2" s="157"/>
    </row>
    <row r="3" spans="1:8" x14ac:dyDescent="0.2">
      <c r="A3" s="153" t="s">
        <v>537</v>
      </c>
      <c r="B3" s="158"/>
      <c r="C3" s="159"/>
      <c r="D3" s="160">
        <v>144401</v>
      </c>
      <c r="E3" s="161"/>
      <c r="F3" s="162">
        <v>119685</v>
      </c>
      <c r="G3" s="163"/>
      <c r="H3" s="164"/>
    </row>
    <row r="4" spans="1:8" x14ac:dyDescent="0.2">
      <c r="A4" s="165"/>
      <c r="B4" s="166"/>
      <c r="C4" s="167"/>
      <c r="D4" s="168">
        <v>59046</v>
      </c>
      <c r="E4" s="169"/>
      <c r="F4" s="170">
        <v>68464</v>
      </c>
      <c r="G4" s="171"/>
      <c r="H4" s="172"/>
    </row>
    <row r="5" spans="1:8" x14ac:dyDescent="0.2">
      <c r="A5" s="153" t="s">
        <v>539</v>
      </c>
      <c r="B5" s="158"/>
      <c r="C5" s="159"/>
      <c r="D5" s="160">
        <v>63026</v>
      </c>
      <c r="E5" s="161"/>
      <c r="F5" s="162">
        <v>245039</v>
      </c>
      <c r="G5" s="163"/>
      <c r="H5" s="164"/>
    </row>
    <row r="6" spans="1:8" x14ac:dyDescent="0.2">
      <c r="A6" s="165"/>
      <c r="B6" s="166"/>
      <c r="C6" s="167"/>
      <c r="D6" s="168">
        <v>47118</v>
      </c>
      <c r="E6" s="169"/>
      <c r="F6" s="170">
        <v>108922</v>
      </c>
      <c r="G6" s="171"/>
      <c r="H6" s="172"/>
    </row>
    <row r="7" spans="1:8" x14ac:dyDescent="0.2">
      <c r="A7" s="153" t="s">
        <v>540</v>
      </c>
      <c r="B7" s="158"/>
      <c r="C7" s="159"/>
      <c r="D7" s="160">
        <v>92866</v>
      </c>
      <c r="E7" s="161"/>
      <c r="F7" s="162">
        <v>237994</v>
      </c>
      <c r="G7" s="163"/>
      <c r="H7" s="164"/>
    </row>
    <row r="8" spans="1:8" x14ac:dyDescent="0.2">
      <c r="A8" s="165"/>
      <c r="B8" s="166"/>
      <c r="C8" s="167"/>
      <c r="D8" s="168">
        <v>51366</v>
      </c>
      <c r="E8" s="169"/>
      <c r="F8" s="170">
        <v>110361</v>
      </c>
      <c r="G8" s="171"/>
      <c r="H8" s="172"/>
    </row>
    <row r="9" spans="1:8" x14ac:dyDescent="0.2">
      <c r="A9" s="153" t="s">
        <v>541</v>
      </c>
      <c r="B9" s="158"/>
      <c r="C9" s="159"/>
      <c r="D9" s="160">
        <v>180362</v>
      </c>
      <c r="E9" s="161"/>
      <c r="F9" s="162">
        <v>267911</v>
      </c>
      <c r="G9" s="163"/>
      <c r="H9" s="164"/>
    </row>
    <row r="10" spans="1:8" x14ac:dyDescent="0.2">
      <c r="A10" s="165"/>
      <c r="B10" s="166"/>
      <c r="C10" s="167"/>
      <c r="D10" s="168">
        <v>113993</v>
      </c>
      <c r="E10" s="169"/>
      <c r="F10" s="170">
        <v>106425</v>
      </c>
      <c r="G10" s="171"/>
      <c r="H10" s="172"/>
    </row>
    <row r="11" spans="1:8" x14ac:dyDescent="0.2">
      <c r="A11" s="153" t="s">
        <v>542</v>
      </c>
      <c r="B11" s="158"/>
      <c r="C11" s="159"/>
      <c r="D11" s="160">
        <v>85051</v>
      </c>
      <c r="E11" s="161"/>
      <c r="F11" s="162">
        <v>228215</v>
      </c>
      <c r="G11" s="163"/>
      <c r="H11" s="164"/>
    </row>
    <row r="12" spans="1:8" x14ac:dyDescent="0.2">
      <c r="A12" s="165"/>
      <c r="B12" s="166"/>
      <c r="C12" s="173"/>
      <c r="D12" s="168">
        <v>72757</v>
      </c>
      <c r="E12" s="169"/>
      <c r="F12" s="170">
        <v>117571</v>
      </c>
      <c r="G12" s="171"/>
      <c r="H12" s="172"/>
    </row>
    <row r="13" spans="1:8" x14ac:dyDescent="0.2">
      <c r="A13" s="153"/>
      <c r="B13" s="158"/>
      <c r="C13" s="174"/>
      <c r="D13" s="175">
        <v>113141</v>
      </c>
      <c r="E13" s="176"/>
      <c r="F13" s="177">
        <v>219769</v>
      </c>
      <c r="G13" s="178"/>
      <c r="H13" s="164"/>
    </row>
    <row r="14" spans="1:8" x14ac:dyDescent="0.2">
      <c r="A14" s="165"/>
      <c r="B14" s="166"/>
      <c r="C14" s="167"/>
      <c r="D14" s="168">
        <v>68856</v>
      </c>
      <c r="E14" s="169"/>
      <c r="F14" s="170">
        <v>102349</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7.65</v>
      </c>
      <c r="C19" s="179">
        <f>ROUND(VALUE(SUBSTITUTE(実質収支比率等に係る経年分析!G$48,"▲","-")),2)</f>
        <v>8.5</v>
      </c>
      <c r="D19" s="179">
        <f>ROUND(VALUE(SUBSTITUTE(実質収支比率等に係る経年分析!H$48,"▲","-")),2)</f>
        <v>8.9700000000000006</v>
      </c>
      <c r="E19" s="179">
        <f>ROUND(VALUE(SUBSTITUTE(実質収支比率等に係る経年分析!I$48,"▲","-")),2)</f>
        <v>7.51</v>
      </c>
      <c r="F19" s="179">
        <f>ROUND(VALUE(SUBSTITUTE(実質収支比率等に係る経年分析!J$48,"▲","-")),2)</f>
        <v>8.06</v>
      </c>
    </row>
    <row r="20" spans="1:11" x14ac:dyDescent="0.2">
      <c r="A20" s="179" t="s">
        <v>55</v>
      </c>
      <c r="B20" s="179">
        <f>ROUND(VALUE(SUBSTITUTE(実質収支比率等に係る経年分析!F$47,"▲","-")),2)</f>
        <v>18.47</v>
      </c>
      <c r="C20" s="179">
        <f>ROUND(VALUE(SUBSTITUTE(実質収支比率等に係る経年分析!G$47,"▲","-")),2)</f>
        <v>18.100000000000001</v>
      </c>
      <c r="D20" s="179">
        <f>ROUND(VALUE(SUBSTITUTE(実質収支比率等に係る経年分析!H$47,"▲","-")),2)</f>
        <v>18.47</v>
      </c>
      <c r="E20" s="179">
        <f>ROUND(VALUE(SUBSTITUTE(実質収支比率等に係る経年分析!I$47,"▲","-")),2)</f>
        <v>20.99</v>
      </c>
      <c r="F20" s="179">
        <f>ROUND(VALUE(SUBSTITUTE(実質収支比率等に係る経年分析!J$47,"▲","-")),2)</f>
        <v>23.08</v>
      </c>
    </row>
    <row r="21" spans="1:11" x14ac:dyDescent="0.2">
      <c r="A21" s="179" t="s">
        <v>56</v>
      </c>
      <c r="B21" s="179">
        <f>IF(ISNUMBER(VALUE(SUBSTITUTE(実質収支比率等に係る経年分析!F$49,"▲","-"))),ROUND(VALUE(SUBSTITUTE(実質収支比率等に係る経年分析!F$49,"▲","-")),2),NA())</f>
        <v>4.3899999999999997</v>
      </c>
      <c r="C21" s="179">
        <f>IF(ISNUMBER(VALUE(SUBSTITUTE(実質収支比率等に係る経年分析!G$49,"▲","-"))),ROUND(VALUE(SUBSTITUTE(実質収支比率等に係る経年分析!G$49,"▲","-")),2),NA())</f>
        <v>8.86</v>
      </c>
      <c r="D21" s="179">
        <f>IF(ISNUMBER(VALUE(SUBSTITUTE(実質収支比率等に係る経年分析!H$49,"▲","-"))),ROUND(VALUE(SUBSTITUTE(実質収支比率等に係る経年分析!H$49,"▲","-")),2),NA())</f>
        <v>3.59</v>
      </c>
      <c r="E21" s="179">
        <f>IF(ISNUMBER(VALUE(SUBSTITUTE(実質収支比率等に係る経年分析!I$49,"▲","-"))),ROUND(VALUE(SUBSTITUTE(実質収支比率等に係る経年分析!I$49,"▲","-")),2),NA())</f>
        <v>5.0199999999999996</v>
      </c>
      <c r="F21" s="179">
        <f>IF(ISNUMBER(VALUE(SUBSTITUTE(実質収支比率等に係る経年分析!J$49,"▲","-"))),ROUND(VALUE(SUBSTITUTE(実質収支比率等に係る経年分析!J$49,"▲","-")),2),NA())</f>
        <v>5.14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国民健康保険井川町診療所特別会計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介護認定事業特別会計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1.75</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3.08</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3.35</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8.9700000000000006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429</v>
      </c>
      <c r="E42" s="181"/>
      <c r="F42" s="181"/>
      <c r="G42" s="181">
        <f>'実質公債費比率（分子）の構造'!L$52</f>
        <v>420</v>
      </c>
      <c r="H42" s="181"/>
      <c r="I42" s="181"/>
      <c r="J42" s="181">
        <f>'実質公債費比率（分子）の構造'!M$52</f>
        <v>418</v>
      </c>
      <c r="K42" s="181"/>
      <c r="L42" s="181"/>
      <c r="M42" s="181">
        <f>'実質公債費比率（分子）の構造'!N$52</f>
        <v>429</v>
      </c>
      <c r="N42" s="181"/>
      <c r="O42" s="181"/>
      <c r="P42" s="181">
        <f>'実質公債費比率（分子）の構造'!O$52</f>
        <v>429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2">
      <c r="A45" s="181" t="s">
        <v>66</v>
      </c>
      <c r="B45" s="181">
        <f>'実質公債費比率（分子）の構造'!K$49</f>
        <v>11</v>
      </c>
      <c r="C45" s="181"/>
      <c r="D45" s="181"/>
      <c r="E45" s="181">
        <f>'実質公債費比率（分子）の構造'!L$49</f>
        <v>16</v>
      </c>
      <c r="F45" s="181"/>
      <c r="G45" s="181"/>
      <c r="H45" s="181">
        <f>'実質公債費比率（分子）の構造'!M$49</f>
        <v>15</v>
      </c>
      <c r="I45" s="181"/>
      <c r="J45" s="181"/>
      <c r="K45" s="181">
        <f>'実質公債費比率（分子）の構造'!N$49</f>
        <v>18</v>
      </c>
      <c r="L45" s="181"/>
      <c r="M45" s="181"/>
      <c r="N45" s="181">
        <f>'実質公債費比率（分子）の構造'!O$49</f>
        <v>17</v>
      </c>
      <c r="O45" s="181"/>
      <c r="P45" s="181"/>
    </row>
    <row r="46" spans="1:16" x14ac:dyDescent="0.2">
      <c r="A46" s="181" t="s">
        <v>67</v>
      </c>
      <c r="B46" s="181">
        <f>'実質公債費比率（分子）の構造'!K$48</f>
        <v>87</v>
      </c>
      <c r="C46" s="181"/>
      <c r="D46" s="181"/>
      <c r="E46" s="181">
        <f>'実質公債費比率（分子）の構造'!L$48</f>
        <v>88</v>
      </c>
      <c r="F46" s="181"/>
      <c r="G46" s="181"/>
      <c r="H46" s="181">
        <f>'実質公債費比率（分子）の構造'!M$48</f>
        <v>95</v>
      </c>
      <c r="I46" s="181"/>
      <c r="J46" s="181"/>
      <c r="K46" s="181">
        <f>'実質公債費比率（分子）の構造'!N$48</f>
        <v>108</v>
      </c>
      <c r="L46" s="181"/>
      <c r="M46" s="181"/>
      <c r="N46" s="181">
        <f>'実質公債費比率（分子）の構造'!O$48</f>
        <v>119</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424</v>
      </c>
      <c r="C49" s="181"/>
      <c r="D49" s="181"/>
      <c r="E49" s="181">
        <f>'実質公債費比率（分子）の構造'!L$45</f>
        <v>444</v>
      </c>
      <c r="F49" s="181"/>
      <c r="G49" s="181"/>
      <c r="H49" s="181">
        <f>'実質公債費比率（分子）の構造'!M$45</f>
        <v>444</v>
      </c>
      <c r="I49" s="181"/>
      <c r="J49" s="181"/>
      <c r="K49" s="181">
        <f>'実質公債費比率（分子）の構造'!N$45</f>
        <v>457</v>
      </c>
      <c r="L49" s="181"/>
      <c r="M49" s="181"/>
      <c r="N49" s="181">
        <f>'実質公債費比率（分子）の構造'!O$45</f>
        <v>439</v>
      </c>
      <c r="O49" s="181"/>
      <c r="P49" s="181"/>
    </row>
    <row r="50" spans="1:16" x14ac:dyDescent="0.2">
      <c r="A50" s="181" t="s">
        <v>71</v>
      </c>
      <c r="B50" s="181" t="e">
        <f>NA()</f>
        <v>#N/A</v>
      </c>
      <c r="C50" s="181">
        <f>IF(ISNUMBER('実質公債費比率（分子）の構造'!K$53),'実質公債費比率（分子）の構造'!K$53,NA())</f>
        <v>95</v>
      </c>
      <c r="D50" s="181" t="e">
        <f>NA()</f>
        <v>#N/A</v>
      </c>
      <c r="E50" s="181" t="e">
        <f>NA()</f>
        <v>#N/A</v>
      </c>
      <c r="F50" s="181">
        <f>IF(ISNUMBER('実質公債費比率（分子）の構造'!L$53),'実質公債費比率（分子）の構造'!L$53,NA())</f>
        <v>130</v>
      </c>
      <c r="G50" s="181" t="e">
        <f>NA()</f>
        <v>#N/A</v>
      </c>
      <c r="H50" s="181" t="e">
        <f>NA()</f>
        <v>#N/A</v>
      </c>
      <c r="I50" s="181">
        <f>IF(ISNUMBER('実質公債費比率（分子）の構造'!M$53),'実質公債費比率（分子）の構造'!M$53,NA())</f>
        <v>138</v>
      </c>
      <c r="J50" s="181" t="e">
        <f>NA()</f>
        <v>#N/A</v>
      </c>
      <c r="K50" s="181" t="e">
        <f>NA()</f>
        <v>#N/A</v>
      </c>
      <c r="L50" s="181">
        <f>IF(ISNUMBER('実質公債費比率（分子）の構造'!N$53),'実質公債費比率（分子）の構造'!N$53,NA())</f>
        <v>156</v>
      </c>
      <c r="M50" s="181" t="e">
        <f>NA()</f>
        <v>#N/A</v>
      </c>
      <c r="N50" s="181" t="e">
        <f>NA()</f>
        <v>#N/A</v>
      </c>
      <c r="O50" s="181">
        <f>IF(ISNUMBER('実質公債費比率（分子）の構造'!O$53),'実質公債費比率（分子）の構造'!O$53,NA())</f>
        <v>148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4459</v>
      </c>
      <c r="E56" s="180"/>
      <c r="F56" s="180"/>
      <c r="G56" s="180">
        <f>'将来負担比率（分子）の構造'!J$52</f>
        <v>4348</v>
      </c>
      <c r="H56" s="180"/>
      <c r="I56" s="180"/>
      <c r="J56" s="180">
        <f>'将来負担比率（分子）の構造'!K$52</f>
        <v>4237</v>
      </c>
      <c r="K56" s="180"/>
      <c r="L56" s="180"/>
      <c r="M56" s="180">
        <f>'将来負担比率（分子）の構造'!L$52</f>
        <v>4153</v>
      </c>
      <c r="N56" s="180"/>
      <c r="O56" s="180"/>
      <c r="P56" s="180">
        <f>'将来負担比率（分子）の構造'!M$52</f>
        <v>4011</v>
      </c>
    </row>
    <row r="57" spans="1:16" x14ac:dyDescent="0.2">
      <c r="A57" s="180" t="s">
        <v>42</v>
      </c>
      <c r="B57" s="180"/>
      <c r="C57" s="180"/>
      <c r="D57" s="180">
        <f>'将来負担比率（分子）の構造'!I$51</f>
        <v>55</v>
      </c>
      <c r="E57" s="180"/>
      <c r="F57" s="180"/>
      <c r="G57" s="180">
        <f>'将来負担比率（分子）の構造'!J$51</f>
        <v>44</v>
      </c>
      <c r="H57" s="180"/>
      <c r="I57" s="180"/>
      <c r="J57" s="180">
        <f>'将来負担比率（分子）の構造'!K$51</f>
        <v>32</v>
      </c>
      <c r="K57" s="180"/>
      <c r="L57" s="180"/>
      <c r="M57" s="180">
        <f>'将来負担比率（分子）の構造'!L$51</f>
        <v>22</v>
      </c>
      <c r="N57" s="180"/>
      <c r="O57" s="180"/>
      <c r="P57" s="180">
        <f>'将来負担比率（分子）の構造'!M$51</f>
        <v>14</v>
      </c>
    </row>
    <row r="58" spans="1:16" x14ac:dyDescent="0.2">
      <c r="A58" s="180" t="s">
        <v>41</v>
      </c>
      <c r="B58" s="180"/>
      <c r="C58" s="180"/>
      <c r="D58" s="180">
        <f>'将来負担比率（分子）の構造'!I$50</f>
        <v>2113</v>
      </c>
      <c r="E58" s="180"/>
      <c r="F58" s="180"/>
      <c r="G58" s="180">
        <f>'将来負担比率（分子）の構造'!J$50</f>
        <v>2325</v>
      </c>
      <c r="H58" s="180"/>
      <c r="I58" s="180"/>
      <c r="J58" s="180">
        <f>'将来負担比率（分子）の構造'!K$50</f>
        <v>2280</v>
      </c>
      <c r="K58" s="180"/>
      <c r="L58" s="180"/>
      <c r="M58" s="180">
        <f>'将来負担比率（分子）の構造'!L$50</f>
        <v>2277</v>
      </c>
      <c r="N58" s="180"/>
      <c r="O58" s="180"/>
      <c r="P58" s="180">
        <f>'将来負担比率（分子）の構造'!M$50</f>
        <v>2425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473</v>
      </c>
      <c r="C62" s="180"/>
      <c r="D62" s="180"/>
      <c r="E62" s="180">
        <f>'将来負担比率（分子）の構造'!J$45</f>
        <v>444</v>
      </c>
      <c r="F62" s="180"/>
      <c r="G62" s="180"/>
      <c r="H62" s="180">
        <f>'将来負担比率（分子）の構造'!K$45</f>
        <v>497</v>
      </c>
      <c r="I62" s="180"/>
      <c r="J62" s="180"/>
      <c r="K62" s="180">
        <f>'将来負担比率（分子）の構造'!L$45</f>
        <v>366</v>
      </c>
      <c r="L62" s="180"/>
      <c r="M62" s="180"/>
      <c r="N62" s="180">
        <f>'将来負担比率（分子）の構造'!M$45</f>
        <v>419</v>
      </c>
      <c r="O62" s="180"/>
      <c r="P62" s="180"/>
    </row>
    <row r="63" spans="1:16" x14ac:dyDescent="0.2">
      <c r="A63" s="180" t="s">
        <v>34</v>
      </c>
      <c r="B63" s="180">
        <f>'将来負担比率（分子）の構造'!I$44</f>
        <v>291</v>
      </c>
      <c r="C63" s="180"/>
      <c r="D63" s="180"/>
      <c r="E63" s="180">
        <f>'将来負担比率（分子）の構造'!J$44</f>
        <v>289</v>
      </c>
      <c r="F63" s="180"/>
      <c r="G63" s="180"/>
      <c r="H63" s="180">
        <f>'将来負担比率（分子）の構造'!K$44</f>
        <v>259</v>
      </c>
      <c r="I63" s="180"/>
      <c r="J63" s="180"/>
      <c r="K63" s="180">
        <f>'将来負担比率（分子）の構造'!L$44</f>
        <v>222</v>
      </c>
      <c r="L63" s="180"/>
      <c r="M63" s="180"/>
      <c r="N63" s="180">
        <f>'将来負担比率（分子）の構造'!M$44</f>
        <v>196</v>
      </c>
      <c r="O63" s="180"/>
      <c r="P63" s="180"/>
    </row>
    <row r="64" spans="1:16" x14ac:dyDescent="0.2">
      <c r="A64" s="180" t="s">
        <v>33</v>
      </c>
      <c r="B64" s="180">
        <f>'将来負担比率（分子）の構造'!I$43</f>
        <v>1235</v>
      </c>
      <c r="C64" s="180"/>
      <c r="D64" s="180"/>
      <c r="E64" s="180">
        <f>'将来負担比率（分子）の構造'!J$43</f>
        <v>1202</v>
      </c>
      <c r="F64" s="180"/>
      <c r="G64" s="180"/>
      <c r="H64" s="180">
        <f>'将来負担比率（分子）の構造'!K$43</f>
        <v>1138</v>
      </c>
      <c r="I64" s="180"/>
      <c r="J64" s="180"/>
      <c r="K64" s="180">
        <f>'将来負担比率（分子）の構造'!L$43</f>
        <v>1136</v>
      </c>
      <c r="L64" s="180"/>
      <c r="M64" s="180"/>
      <c r="N64" s="180">
        <f>'将来負担比率（分子）の構造'!M$43</f>
        <v>1154</v>
      </c>
      <c r="O64" s="180"/>
      <c r="P64" s="180"/>
    </row>
    <row r="65" spans="1:16" x14ac:dyDescent="0.2">
      <c r="A65" s="180" t="s">
        <v>32</v>
      </c>
      <c r="B65" s="180">
        <f>'将来負担比率（分子）の構造'!I$42</f>
        <v>18</v>
      </c>
      <c r="C65" s="180"/>
      <c r="D65" s="180"/>
      <c r="E65" s="180">
        <f>'将来負担比率（分子）の構造'!J$42</f>
        <v>17</v>
      </c>
      <c r="F65" s="180"/>
      <c r="G65" s="180"/>
      <c r="H65" s="180">
        <f>'将来負担比率（分子）の構造'!K$42</f>
        <v>18</v>
      </c>
      <c r="I65" s="180"/>
      <c r="J65" s="180"/>
      <c r="K65" s="180">
        <f>'将来負担比率（分子）の構造'!L$42</f>
        <v>17</v>
      </c>
      <c r="L65" s="180"/>
      <c r="M65" s="180"/>
      <c r="N65" s="180">
        <f>'将来負担比率（分子）の構造'!M$42</f>
        <v>15</v>
      </c>
      <c r="O65" s="180"/>
      <c r="P65" s="180"/>
    </row>
    <row r="66" spans="1:16" x14ac:dyDescent="0.2">
      <c r="A66" s="180" t="s">
        <v>31</v>
      </c>
      <c r="B66" s="180">
        <f>'将来負担比率（分子）の構造'!I$41</f>
        <v>3648</v>
      </c>
      <c r="C66" s="180"/>
      <c r="D66" s="180"/>
      <c r="E66" s="180">
        <f>'将来負担比率（分子）の構造'!J$41</f>
        <v>3351</v>
      </c>
      <c r="F66" s="180"/>
      <c r="G66" s="180"/>
      <c r="H66" s="180">
        <f>'将来負担比率（分子）の構造'!K$41</f>
        <v>3088</v>
      </c>
      <c r="I66" s="180"/>
      <c r="J66" s="180"/>
      <c r="K66" s="180">
        <f>'将来負担比率（分子）の構造'!L$41</f>
        <v>2916</v>
      </c>
      <c r="L66" s="180"/>
      <c r="M66" s="180"/>
      <c r="N66" s="180">
        <f>'将来負担比率（分子）の構造'!M$41</f>
        <v>2808</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411</v>
      </c>
      <c r="C72" s="184">
        <f>基金残高に係る経年分析!G55</f>
        <v>461</v>
      </c>
      <c r="D72" s="184">
        <f>基金残高に係る経年分析!H55</f>
        <v>511</v>
      </c>
    </row>
    <row r="73" spans="1:16" x14ac:dyDescent="0.2">
      <c r="A73" s="183" t="s">
        <v>78</v>
      </c>
      <c r="B73" s="184">
        <f>基金残高に係る経年分析!F56</f>
        <v>515</v>
      </c>
      <c r="C73" s="184">
        <f>基金残高に係る経年分析!G56</f>
        <v>518</v>
      </c>
      <c r="D73" s="184">
        <f>基金残高に係る経年分析!H56</f>
        <v>568</v>
      </c>
    </row>
    <row r="74" spans="1:16" x14ac:dyDescent="0.2">
      <c r="A74" s="183" t="s">
        <v>79</v>
      </c>
      <c r="B74" s="184">
        <f>基金残高に係る経年分析!F57</f>
        <v>1207</v>
      </c>
      <c r="C74" s="184">
        <f>基金残高に係る経年分析!G57</f>
        <v>1121</v>
      </c>
      <c r="D74" s="184">
        <f>基金残高に係る経年分析!H57</f>
        <v>1109</v>
      </c>
    </row>
  </sheetData>
  <sheetProtection algorithmName="SHA-512" hashValue="P+I4SJ4xXTDhHcDIaxp+ZnE+JuOkoh5eUSw+0maq1vVkHu/RQB+ZzD4eDbDj7Cpt1CyotmDmnDq75bzN2czAtQ==" saltValue="dlF7jN7VdsDHLgM/nVd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229</v>
      </c>
      <c r="C5" s="666"/>
      <c r="D5" s="666"/>
      <c r="E5" s="666"/>
      <c r="F5" s="666"/>
      <c r="G5" s="666"/>
      <c r="H5" s="666"/>
      <c r="I5" s="666"/>
      <c r="J5" s="666"/>
      <c r="K5" s="666"/>
      <c r="L5" s="666"/>
      <c r="M5" s="666"/>
      <c r="N5" s="666"/>
      <c r="O5" s="666"/>
      <c r="P5" s="666"/>
      <c r="Q5" s="667"/>
      <c r="R5" s="668">
        <v>436565</v>
      </c>
      <c r="S5" s="669"/>
      <c r="T5" s="669"/>
      <c r="U5" s="669"/>
      <c r="V5" s="669"/>
      <c r="W5" s="669"/>
      <c r="X5" s="669"/>
      <c r="Y5" s="670"/>
      <c r="Z5" s="671">
        <v>13.1</v>
      </c>
      <c r="AA5" s="671"/>
      <c r="AB5" s="671"/>
      <c r="AC5" s="671"/>
      <c r="AD5" s="672">
        <v>436565</v>
      </c>
      <c r="AE5" s="672"/>
      <c r="AF5" s="672"/>
      <c r="AG5" s="672"/>
      <c r="AH5" s="672"/>
      <c r="AI5" s="672"/>
      <c r="AJ5" s="672"/>
      <c r="AK5" s="672"/>
      <c r="AL5" s="673">
        <v>20.7</v>
      </c>
      <c r="AM5" s="674"/>
      <c r="AN5" s="674"/>
      <c r="AO5" s="675"/>
      <c r="AP5" s="665" t="s">
        <v>230</v>
      </c>
      <c r="AQ5" s="666"/>
      <c r="AR5" s="666"/>
      <c r="AS5" s="666"/>
      <c r="AT5" s="666"/>
      <c r="AU5" s="666"/>
      <c r="AV5" s="666"/>
      <c r="AW5" s="666"/>
      <c r="AX5" s="666"/>
      <c r="AY5" s="666"/>
      <c r="AZ5" s="666"/>
      <c r="BA5" s="666"/>
      <c r="BB5" s="666"/>
      <c r="BC5" s="666"/>
      <c r="BD5" s="666"/>
      <c r="BE5" s="666"/>
      <c r="BF5" s="667"/>
      <c r="BG5" s="679">
        <v>436565</v>
      </c>
      <c r="BH5" s="680"/>
      <c r="BI5" s="680"/>
      <c r="BJ5" s="680"/>
      <c r="BK5" s="680"/>
      <c r="BL5" s="680"/>
      <c r="BM5" s="680"/>
      <c r="BN5" s="681"/>
      <c r="BO5" s="682">
        <v>100</v>
      </c>
      <c r="BP5" s="682"/>
      <c r="BQ5" s="682"/>
      <c r="BR5" s="682"/>
      <c r="BS5" s="683" t="s">
        <v>231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223</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2">
      <c r="B6" s="676" t="s">
        <v>235</v>
      </c>
      <c r="C6" s="677"/>
      <c r="D6" s="677"/>
      <c r="E6" s="677"/>
      <c r="F6" s="677"/>
      <c r="G6" s="677"/>
      <c r="H6" s="677"/>
      <c r="I6" s="677"/>
      <c r="J6" s="677"/>
      <c r="K6" s="677"/>
      <c r="L6" s="677"/>
      <c r="M6" s="677"/>
      <c r="N6" s="677"/>
      <c r="O6" s="677"/>
      <c r="P6" s="677"/>
      <c r="Q6" s="678"/>
      <c r="R6" s="679">
        <v>37811</v>
      </c>
      <c r="S6" s="680"/>
      <c r="T6" s="680"/>
      <c r="U6" s="680"/>
      <c r="V6" s="680"/>
      <c r="W6" s="680"/>
      <c r="X6" s="680"/>
      <c r="Y6" s="681"/>
      <c r="Z6" s="682">
        <v>1.1000000000000001</v>
      </c>
      <c r="AA6" s="682"/>
      <c r="AB6" s="682"/>
      <c r="AC6" s="682"/>
      <c r="AD6" s="683">
        <v>37811</v>
      </c>
      <c r="AE6" s="683"/>
      <c r="AF6" s="683"/>
      <c r="AG6" s="683"/>
      <c r="AH6" s="683"/>
      <c r="AI6" s="683"/>
      <c r="AJ6" s="683"/>
      <c r="AK6" s="683"/>
      <c r="AL6" s="684">
        <v>1.8</v>
      </c>
      <c r="AM6" s="685"/>
      <c r="AN6" s="685"/>
      <c r="AO6" s="686"/>
      <c r="AP6" s="676" t="s">
        <v>236</v>
      </c>
      <c r="AQ6" s="677"/>
      <c r="AR6" s="677"/>
      <c r="AS6" s="677"/>
      <c r="AT6" s="677"/>
      <c r="AU6" s="677"/>
      <c r="AV6" s="677"/>
      <c r="AW6" s="677"/>
      <c r="AX6" s="677"/>
      <c r="AY6" s="677"/>
      <c r="AZ6" s="677"/>
      <c r="BA6" s="677"/>
      <c r="BB6" s="677"/>
      <c r="BC6" s="677"/>
      <c r="BD6" s="677"/>
      <c r="BE6" s="677"/>
      <c r="BF6" s="678"/>
      <c r="BG6" s="679">
        <v>436565</v>
      </c>
      <c r="BH6" s="680"/>
      <c r="BI6" s="680"/>
      <c r="BJ6" s="680"/>
      <c r="BK6" s="680"/>
      <c r="BL6" s="680"/>
      <c r="BM6" s="680"/>
      <c r="BN6" s="681"/>
      <c r="BO6" s="682">
        <v>100</v>
      </c>
      <c r="BP6" s="682"/>
      <c r="BQ6" s="682"/>
      <c r="BR6" s="682"/>
      <c r="BS6" s="683" t="s">
        <v>237</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61223</v>
      </c>
      <c r="CS6" s="680"/>
      <c r="CT6" s="680"/>
      <c r="CU6" s="680"/>
      <c r="CV6" s="680"/>
      <c r="CW6" s="680"/>
      <c r="CX6" s="680"/>
      <c r="CY6" s="681"/>
      <c r="CZ6" s="673">
        <v>2</v>
      </c>
      <c r="DA6" s="674"/>
      <c r="DB6" s="674"/>
      <c r="DC6" s="693"/>
      <c r="DD6" s="688" t="s">
        <v>129</v>
      </c>
      <c r="DE6" s="680"/>
      <c r="DF6" s="680"/>
      <c r="DG6" s="680"/>
      <c r="DH6" s="680"/>
      <c r="DI6" s="680"/>
      <c r="DJ6" s="680"/>
      <c r="DK6" s="680"/>
      <c r="DL6" s="680"/>
      <c r="DM6" s="680"/>
      <c r="DN6" s="680"/>
      <c r="DO6" s="680"/>
      <c r="DP6" s="681"/>
      <c r="DQ6" s="688">
        <v>61223</v>
      </c>
      <c r="DR6" s="680"/>
      <c r="DS6" s="680"/>
      <c r="DT6" s="680"/>
      <c r="DU6" s="680"/>
      <c r="DV6" s="680"/>
      <c r="DW6" s="680"/>
      <c r="DX6" s="680"/>
      <c r="DY6" s="680"/>
      <c r="DZ6" s="680"/>
      <c r="EA6" s="680"/>
      <c r="EB6" s="680"/>
      <c r="EC6" s="689"/>
    </row>
    <row r="7" spans="2:143" ht="11.25" customHeight="1" x14ac:dyDescent="0.2">
      <c r="B7" s="676" t="s">
        <v>239</v>
      </c>
      <c r="C7" s="677"/>
      <c r="D7" s="677"/>
      <c r="E7" s="677"/>
      <c r="F7" s="677"/>
      <c r="G7" s="677"/>
      <c r="H7" s="677"/>
      <c r="I7" s="677"/>
      <c r="J7" s="677"/>
      <c r="K7" s="677"/>
      <c r="L7" s="677"/>
      <c r="M7" s="677"/>
      <c r="N7" s="677"/>
      <c r="O7" s="677"/>
      <c r="P7" s="677"/>
      <c r="Q7" s="678"/>
      <c r="R7" s="679">
        <v>617</v>
      </c>
      <c r="S7" s="680"/>
      <c r="T7" s="680"/>
      <c r="U7" s="680"/>
      <c r="V7" s="680"/>
      <c r="W7" s="680"/>
      <c r="X7" s="680"/>
      <c r="Y7" s="681"/>
      <c r="Z7" s="682">
        <v>0</v>
      </c>
      <c r="AA7" s="682"/>
      <c r="AB7" s="682"/>
      <c r="AC7" s="682"/>
      <c r="AD7" s="683">
        <v>617</v>
      </c>
      <c r="AE7" s="683"/>
      <c r="AF7" s="683"/>
      <c r="AG7" s="683"/>
      <c r="AH7" s="683"/>
      <c r="AI7" s="683"/>
      <c r="AJ7" s="683"/>
      <c r="AK7" s="683"/>
      <c r="AL7" s="684">
        <v>0</v>
      </c>
      <c r="AM7" s="685"/>
      <c r="AN7" s="685"/>
      <c r="AO7" s="686"/>
      <c r="AP7" s="676" t="s">
        <v>240</v>
      </c>
      <c r="AQ7" s="677"/>
      <c r="AR7" s="677"/>
      <c r="AS7" s="677"/>
      <c r="AT7" s="677"/>
      <c r="AU7" s="677"/>
      <c r="AV7" s="677"/>
      <c r="AW7" s="677"/>
      <c r="AX7" s="677"/>
      <c r="AY7" s="677"/>
      <c r="AZ7" s="677"/>
      <c r="BA7" s="677"/>
      <c r="BB7" s="677"/>
      <c r="BC7" s="677"/>
      <c r="BD7" s="677"/>
      <c r="BE7" s="677"/>
      <c r="BF7" s="678"/>
      <c r="BG7" s="679">
        <v>157644</v>
      </c>
      <c r="BH7" s="680"/>
      <c r="BI7" s="680"/>
      <c r="BJ7" s="680"/>
      <c r="BK7" s="680"/>
      <c r="BL7" s="680"/>
      <c r="BM7" s="680"/>
      <c r="BN7" s="681"/>
      <c r="BO7" s="682">
        <v>36.1</v>
      </c>
      <c r="BP7" s="682"/>
      <c r="BQ7" s="682"/>
      <c r="BR7" s="682"/>
      <c r="BS7" s="683" t="s">
        <v>237</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621068</v>
      </c>
      <c r="CS7" s="680"/>
      <c r="CT7" s="680"/>
      <c r="CU7" s="680"/>
      <c r="CV7" s="680"/>
      <c r="CW7" s="680"/>
      <c r="CX7" s="680"/>
      <c r="CY7" s="681"/>
      <c r="CZ7" s="682">
        <v>19.8</v>
      </c>
      <c r="DA7" s="682"/>
      <c r="DB7" s="682"/>
      <c r="DC7" s="682"/>
      <c r="DD7" s="688">
        <v>150752</v>
      </c>
      <c r="DE7" s="680"/>
      <c r="DF7" s="680"/>
      <c r="DG7" s="680"/>
      <c r="DH7" s="680"/>
      <c r="DI7" s="680"/>
      <c r="DJ7" s="680"/>
      <c r="DK7" s="680"/>
      <c r="DL7" s="680"/>
      <c r="DM7" s="680"/>
      <c r="DN7" s="680"/>
      <c r="DO7" s="680"/>
      <c r="DP7" s="681"/>
      <c r="DQ7" s="688">
        <v>469202</v>
      </c>
      <c r="DR7" s="680"/>
      <c r="DS7" s="680"/>
      <c r="DT7" s="680"/>
      <c r="DU7" s="680"/>
      <c r="DV7" s="680"/>
      <c r="DW7" s="680"/>
      <c r="DX7" s="680"/>
      <c r="DY7" s="680"/>
      <c r="DZ7" s="680"/>
      <c r="EA7" s="680"/>
      <c r="EB7" s="680"/>
      <c r="EC7" s="689"/>
    </row>
    <row r="8" spans="2:143" ht="11.25" customHeight="1" x14ac:dyDescent="0.2">
      <c r="B8" s="676" t="s">
        <v>242</v>
      </c>
      <c r="C8" s="677"/>
      <c r="D8" s="677"/>
      <c r="E8" s="677"/>
      <c r="F8" s="677"/>
      <c r="G8" s="677"/>
      <c r="H8" s="677"/>
      <c r="I8" s="677"/>
      <c r="J8" s="677"/>
      <c r="K8" s="677"/>
      <c r="L8" s="677"/>
      <c r="M8" s="677"/>
      <c r="N8" s="677"/>
      <c r="O8" s="677"/>
      <c r="P8" s="677"/>
      <c r="Q8" s="678"/>
      <c r="R8" s="679">
        <v>657</v>
      </c>
      <c r="S8" s="680"/>
      <c r="T8" s="680"/>
      <c r="U8" s="680"/>
      <c r="V8" s="680"/>
      <c r="W8" s="680"/>
      <c r="X8" s="680"/>
      <c r="Y8" s="681"/>
      <c r="Z8" s="682">
        <v>0</v>
      </c>
      <c r="AA8" s="682"/>
      <c r="AB8" s="682"/>
      <c r="AC8" s="682"/>
      <c r="AD8" s="683">
        <v>657</v>
      </c>
      <c r="AE8" s="683"/>
      <c r="AF8" s="683"/>
      <c r="AG8" s="683"/>
      <c r="AH8" s="683"/>
      <c r="AI8" s="683"/>
      <c r="AJ8" s="683"/>
      <c r="AK8" s="683"/>
      <c r="AL8" s="684">
        <v>0</v>
      </c>
      <c r="AM8" s="685"/>
      <c r="AN8" s="685"/>
      <c r="AO8" s="686"/>
      <c r="AP8" s="676" t="s">
        <v>243</v>
      </c>
      <c r="AQ8" s="677"/>
      <c r="AR8" s="677"/>
      <c r="AS8" s="677"/>
      <c r="AT8" s="677"/>
      <c r="AU8" s="677"/>
      <c r="AV8" s="677"/>
      <c r="AW8" s="677"/>
      <c r="AX8" s="677"/>
      <c r="AY8" s="677"/>
      <c r="AZ8" s="677"/>
      <c r="BA8" s="677"/>
      <c r="BB8" s="677"/>
      <c r="BC8" s="677"/>
      <c r="BD8" s="677"/>
      <c r="BE8" s="677"/>
      <c r="BF8" s="678"/>
      <c r="BG8" s="679">
        <v>7574</v>
      </c>
      <c r="BH8" s="680"/>
      <c r="BI8" s="680"/>
      <c r="BJ8" s="680"/>
      <c r="BK8" s="680"/>
      <c r="BL8" s="680"/>
      <c r="BM8" s="680"/>
      <c r="BN8" s="681"/>
      <c r="BO8" s="682">
        <v>1.7</v>
      </c>
      <c r="BP8" s="682"/>
      <c r="BQ8" s="682"/>
      <c r="BR8" s="682"/>
      <c r="BS8" s="688" t="s">
        <v>129</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799004</v>
      </c>
      <c r="CS8" s="680"/>
      <c r="CT8" s="680"/>
      <c r="CU8" s="680"/>
      <c r="CV8" s="680"/>
      <c r="CW8" s="680"/>
      <c r="CX8" s="680"/>
      <c r="CY8" s="681"/>
      <c r="CZ8" s="682">
        <v>25.5</v>
      </c>
      <c r="DA8" s="682"/>
      <c r="DB8" s="682"/>
      <c r="DC8" s="682"/>
      <c r="DD8" s="688">
        <v>1608</v>
      </c>
      <c r="DE8" s="680"/>
      <c r="DF8" s="680"/>
      <c r="DG8" s="680"/>
      <c r="DH8" s="680"/>
      <c r="DI8" s="680"/>
      <c r="DJ8" s="680"/>
      <c r="DK8" s="680"/>
      <c r="DL8" s="680"/>
      <c r="DM8" s="680"/>
      <c r="DN8" s="680"/>
      <c r="DO8" s="680"/>
      <c r="DP8" s="681"/>
      <c r="DQ8" s="688">
        <v>469338</v>
      </c>
      <c r="DR8" s="680"/>
      <c r="DS8" s="680"/>
      <c r="DT8" s="680"/>
      <c r="DU8" s="680"/>
      <c r="DV8" s="680"/>
      <c r="DW8" s="680"/>
      <c r="DX8" s="680"/>
      <c r="DY8" s="680"/>
      <c r="DZ8" s="680"/>
      <c r="EA8" s="680"/>
      <c r="EB8" s="680"/>
      <c r="EC8" s="689"/>
    </row>
    <row r="9" spans="2:143" ht="11.25" customHeight="1" x14ac:dyDescent="0.2">
      <c r="B9" s="676" t="s">
        <v>245</v>
      </c>
      <c r="C9" s="677"/>
      <c r="D9" s="677"/>
      <c r="E9" s="677"/>
      <c r="F9" s="677"/>
      <c r="G9" s="677"/>
      <c r="H9" s="677"/>
      <c r="I9" s="677"/>
      <c r="J9" s="677"/>
      <c r="K9" s="677"/>
      <c r="L9" s="677"/>
      <c r="M9" s="677"/>
      <c r="N9" s="677"/>
      <c r="O9" s="677"/>
      <c r="P9" s="677"/>
      <c r="Q9" s="678"/>
      <c r="R9" s="679">
        <v>591</v>
      </c>
      <c r="S9" s="680"/>
      <c r="T9" s="680"/>
      <c r="U9" s="680"/>
      <c r="V9" s="680"/>
      <c r="W9" s="680"/>
      <c r="X9" s="680"/>
      <c r="Y9" s="681"/>
      <c r="Z9" s="682">
        <v>0</v>
      </c>
      <c r="AA9" s="682"/>
      <c r="AB9" s="682"/>
      <c r="AC9" s="682"/>
      <c r="AD9" s="683">
        <v>591</v>
      </c>
      <c r="AE9" s="683"/>
      <c r="AF9" s="683"/>
      <c r="AG9" s="683"/>
      <c r="AH9" s="683"/>
      <c r="AI9" s="683"/>
      <c r="AJ9" s="683"/>
      <c r="AK9" s="683"/>
      <c r="AL9" s="684">
        <v>0</v>
      </c>
      <c r="AM9" s="685"/>
      <c r="AN9" s="685"/>
      <c r="AO9" s="686"/>
      <c r="AP9" s="676" t="s">
        <v>246</v>
      </c>
      <c r="AQ9" s="677"/>
      <c r="AR9" s="677"/>
      <c r="AS9" s="677"/>
      <c r="AT9" s="677"/>
      <c r="AU9" s="677"/>
      <c r="AV9" s="677"/>
      <c r="AW9" s="677"/>
      <c r="AX9" s="677"/>
      <c r="AY9" s="677"/>
      <c r="AZ9" s="677"/>
      <c r="BA9" s="677"/>
      <c r="BB9" s="677"/>
      <c r="BC9" s="677"/>
      <c r="BD9" s="677"/>
      <c r="BE9" s="677"/>
      <c r="BF9" s="678"/>
      <c r="BG9" s="679">
        <v>135258</v>
      </c>
      <c r="BH9" s="680"/>
      <c r="BI9" s="680"/>
      <c r="BJ9" s="680"/>
      <c r="BK9" s="680"/>
      <c r="BL9" s="680"/>
      <c r="BM9" s="680"/>
      <c r="BN9" s="681"/>
      <c r="BO9" s="682">
        <v>31</v>
      </c>
      <c r="BP9" s="682"/>
      <c r="BQ9" s="682"/>
      <c r="BR9" s="682"/>
      <c r="BS9" s="688" t="s">
        <v>129</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246714</v>
      </c>
      <c r="CS9" s="680"/>
      <c r="CT9" s="680"/>
      <c r="CU9" s="680"/>
      <c r="CV9" s="680"/>
      <c r="CW9" s="680"/>
      <c r="CX9" s="680"/>
      <c r="CY9" s="681"/>
      <c r="CZ9" s="682">
        <v>7.9</v>
      </c>
      <c r="DA9" s="682"/>
      <c r="DB9" s="682"/>
      <c r="DC9" s="682"/>
      <c r="DD9" s="688">
        <v>17622</v>
      </c>
      <c r="DE9" s="680"/>
      <c r="DF9" s="680"/>
      <c r="DG9" s="680"/>
      <c r="DH9" s="680"/>
      <c r="DI9" s="680"/>
      <c r="DJ9" s="680"/>
      <c r="DK9" s="680"/>
      <c r="DL9" s="680"/>
      <c r="DM9" s="680"/>
      <c r="DN9" s="680"/>
      <c r="DO9" s="680"/>
      <c r="DP9" s="681"/>
      <c r="DQ9" s="688">
        <v>233688</v>
      </c>
      <c r="DR9" s="680"/>
      <c r="DS9" s="680"/>
      <c r="DT9" s="680"/>
      <c r="DU9" s="680"/>
      <c r="DV9" s="680"/>
      <c r="DW9" s="680"/>
      <c r="DX9" s="680"/>
      <c r="DY9" s="680"/>
      <c r="DZ9" s="680"/>
      <c r="EA9" s="680"/>
      <c r="EB9" s="680"/>
      <c r="EC9" s="689"/>
    </row>
    <row r="10" spans="2:143" ht="11.25" customHeight="1" x14ac:dyDescent="0.2">
      <c r="B10" s="676" t="s">
        <v>248</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7176</v>
      </c>
      <c r="BH10" s="680"/>
      <c r="BI10" s="680"/>
      <c r="BJ10" s="680"/>
      <c r="BK10" s="680"/>
      <c r="BL10" s="680"/>
      <c r="BM10" s="680"/>
      <c r="BN10" s="681"/>
      <c r="BO10" s="682">
        <v>1.6</v>
      </c>
      <c r="BP10" s="682"/>
      <c r="BQ10" s="682"/>
      <c r="BR10" s="682"/>
      <c r="BS10" s="688" t="s">
        <v>231</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531</v>
      </c>
      <c r="CS10" s="680"/>
      <c r="CT10" s="680"/>
      <c r="CU10" s="680"/>
      <c r="CV10" s="680"/>
      <c r="CW10" s="680"/>
      <c r="CX10" s="680"/>
      <c r="CY10" s="681"/>
      <c r="CZ10" s="682">
        <v>0</v>
      </c>
      <c r="DA10" s="682"/>
      <c r="DB10" s="682"/>
      <c r="DC10" s="682"/>
      <c r="DD10" s="688" t="s">
        <v>129</v>
      </c>
      <c r="DE10" s="680"/>
      <c r="DF10" s="680"/>
      <c r="DG10" s="680"/>
      <c r="DH10" s="680"/>
      <c r="DI10" s="680"/>
      <c r="DJ10" s="680"/>
      <c r="DK10" s="680"/>
      <c r="DL10" s="680"/>
      <c r="DM10" s="680"/>
      <c r="DN10" s="680"/>
      <c r="DO10" s="680"/>
      <c r="DP10" s="681"/>
      <c r="DQ10" s="688">
        <v>481</v>
      </c>
      <c r="DR10" s="680"/>
      <c r="DS10" s="680"/>
      <c r="DT10" s="680"/>
      <c r="DU10" s="680"/>
      <c r="DV10" s="680"/>
      <c r="DW10" s="680"/>
      <c r="DX10" s="680"/>
      <c r="DY10" s="680"/>
      <c r="DZ10" s="680"/>
      <c r="EA10" s="680"/>
      <c r="EB10" s="680"/>
      <c r="EC10" s="689"/>
    </row>
    <row r="11" spans="2:143" ht="11.25" customHeight="1" x14ac:dyDescent="0.2">
      <c r="B11" s="676" t="s">
        <v>251</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231</v>
      </c>
      <c r="AE11" s="683"/>
      <c r="AF11" s="683"/>
      <c r="AG11" s="683"/>
      <c r="AH11" s="683"/>
      <c r="AI11" s="683"/>
      <c r="AJ11" s="683"/>
      <c r="AK11" s="683"/>
      <c r="AL11" s="684" t="s">
        <v>176</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7636</v>
      </c>
      <c r="BH11" s="680"/>
      <c r="BI11" s="680"/>
      <c r="BJ11" s="680"/>
      <c r="BK11" s="680"/>
      <c r="BL11" s="680"/>
      <c r="BM11" s="680"/>
      <c r="BN11" s="681"/>
      <c r="BO11" s="682">
        <v>1.7</v>
      </c>
      <c r="BP11" s="682"/>
      <c r="BQ11" s="682"/>
      <c r="BR11" s="682"/>
      <c r="BS11" s="688" t="s">
        <v>129</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120159</v>
      </c>
      <c r="CS11" s="680"/>
      <c r="CT11" s="680"/>
      <c r="CU11" s="680"/>
      <c r="CV11" s="680"/>
      <c r="CW11" s="680"/>
      <c r="CX11" s="680"/>
      <c r="CY11" s="681"/>
      <c r="CZ11" s="682">
        <v>3.8</v>
      </c>
      <c r="DA11" s="682"/>
      <c r="DB11" s="682"/>
      <c r="DC11" s="682"/>
      <c r="DD11" s="688">
        <v>21822</v>
      </c>
      <c r="DE11" s="680"/>
      <c r="DF11" s="680"/>
      <c r="DG11" s="680"/>
      <c r="DH11" s="680"/>
      <c r="DI11" s="680"/>
      <c r="DJ11" s="680"/>
      <c r="DK11" s="680"/>
      <c r="DL11" s="680"/>
      <c r="DM11" s="680"/>
      <c r="DN11" s="680"/>
      <c r="DO11" s="680"/>
      <c r="DP11" s="681"/>
      <c r="DQ11" s="688">
        <v>57924</v>
      </c>
      <c r="DR11" s="680"/>
      <c r="DS11" s="680"/>
      <c r="DT11" s="680"/>
      <c r="DU11" s="680"/>
      <c r="DV11" s="680"/>
      <c r="DW11" s="680"/>
      <c r="DX11" s="680"/>
      <c r="DY11" s="680"/>
      <c r="DZ11" s="680"/>
      <c r="EA11" s="680"/>
      <c r="EB11" s="680"/>
      <c r="EC11" s="689"/>
    </row>
    <row r="12" spans="2:143" ht="11.25" customHeight="1" x14ac:dyDescent="0.2">
      <c r="B12" s="676" t="s">
        <v>254</v>
      </c>
      <c r="C12" s="677"/>
      <c r="D12" s="677"/>
      <c r="E12" s="677"/>
      <c r="F12" s="677"/>
      <c r="G12" s="677"/>
      <c r="H12" s="677"/>
      <c r="I12" s="677"/>
      <c r="J12" s="677"/>
      <c r="K12" s="677"/>
      <c r="L12" s="677"/>
      <c r="M12" s="677"/>
      <c r="N12" s="677"/>
      <c r="O12" s="677"/>
      <c r="P12" s="677"/>
      <c r="Q12" s="678"/>
      <c r="R12" s="679">
        <v>92230</v>
      </c>
      <c r="S12" s="680"/>
      <c r="T12" s="680"/>
      <c r="U12" s="680"/>
      <c r="V12" s="680"/>
      <c r="W12" s="680"/>
      <c r="X12" s="680"/>
      <c r="Y12" s="681"/>
      <c r="Z12" s="682">
        <v>2.8</v>
      </c>
      <c r="AA12" s="682"/>
      <c r="AB12" s="682"/>
      <c r="AC12" s="682"/>
      <c r="AD12" s="683">
        <v>92230</v>
      </c>
      <c r="AE12" s="683"/>
      <c r="AF12" s="683"/>
      <c r="AG12" s="683"/>
      <c r="AH12" s="683"/>
      <c r="AI12" s="683"/>
      <c r="AJ12" s="683"/>
      <c r="AK12" s="683"/>
      <c r="AL12" s="684">
        <v>4.4000000000000004</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228260</v>
      </c>
      <c r="BH12" s="680"/>
      <c r="BI12" s="680"/>
      <c r="BJ12" s="680"/>
      <c r="BK12" s="680"/>
      <c r="BL12" s="680"/>
      <c r="BM12" s="680"/>
      <c r="BN12" s="681"/>
      <c r="BO12" s="682">
        <v>52.3</v>
      </c>
      <c r="BP12" s="682"/>
      <c r="BQ12" s="682"/>
      <c r="BR12" s="682"/>
      <c r="BS12" s="688" t="s">
        <v>129</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9084</v>
      </c>
      <c r="CS12" s="680"/>
      <c r="CT12" s="680"/>
      <c r="CU12" s="680"/>
      <c r="CV12" s="680"/>
      <c r="CW12" s="680"/>
      <c r="CX12" s="680"/>
      <c r="CY12" s="681"/>
      <c r="CZ12" s="682">
        <v>0.3</v>
      </c>
      <c r="DA12" s="682"/>
      <c r="DB12" s="682"/>
      <c r="DC12" s="682"/>
      <c r="DD12" s="688" t="s">
        <v>129</v>
      </c>
      <c r="DE12" s="680"/>
      <c r="DF12" s="680"/>
      <c r="DG12" s="680"/>
      <c r="DH12" s="680"/>
      <c r="DI12" s="680"/>
      <c r="DJ12" s="680"/>
      <c r="DK12" s="680"/>
      <c r="DL12" s="680"/>
      <c r="DM12" s="680"/>
      <c r="DN12" s="680"/>
      <c r="DO12" s="680"/>
      <c r="DP12" s="681"/>
      <c r="DQ12" s="688">
        <v>5977</v>
      </c>
      <c r="DR12" s="680"/>
      <c r="DS12" s="680"/>
      <c r="DT12" s="680"/>
      <c r="DU12" s="680"/>
      <c r="DV12" s="680"/>
      <c r="DW12" s="680"/>
      <c r="DX12" s="680"/>
      <c r="DY12" s="680"/>
      <c r="DZ12" s="680"/>
      <c r="EA12" s="680"/>
      <c r="EB12" s="680"/>
      <c r="EC12" s="689"/>
    </row>
    <row r="13" spans="2:143" ht="11.25" customHeight="1" x14ac:dyDescent="0.2">
      <c r="B13" s="676" t="s">
        <v>257</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237</v>
      </c>
      <c r="AA13" s="682"/>
      <c r="AB13" s="682"/>
      <c r="AC13" s="682"/>
      <c r="AD13" s="683" t="s">
        <v>231</v>
      </c>
      <c r="AE13" s="683"/>
      <c r="AF13" s="683"/>
      <c r="AG13" s="683"/>
      <c r="AH13" s="683"/>
      <c r="AI13" s="683"/>
      <c r="AJ13" s="683"/>
      <c r="AK13" s="683"/>
      <c r="AL13" s="684" t="s">
        <v>129</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226716</v>
      </c>
      <c r="BH13" s="680"/>
      <c r="BI13" s="680"/>
      <c r="BJ13" s="680"/>
      <c r="BK13" s="680"/>
      <c r="BL13" s="680"/>
      <c r="BM13" s="680"/>
      <c r="BN13" s="681"/>
      <c r="BO13" s="682">
        <v>51.9</v>
      </c>
      <c r="BP13" s="682"/>
      <c r="BQ13" s="682"/>
      <c r="BR13" s="682"/>
      <c r="BS13" s="688" t="s">
        <v>237</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351055</v>
      </c>
      <c r="CS13" s="680"/>
      <c r="CT13" s="680"/>
      <c r="CU13" s="680"/>
      <c r="CV13" s="680"/>
      <c r="CW13" s="680"/>
      <c r="CX13" s="680"/>
      <c r="CY13" s="681"/>
      <c r="CZ13" s="682">
        <v>11.2</v>
      </c>
      <c r="DA13" s="682"/>
      <c r="DB13" s="682"/>
      <c r="DC13" s="682"/>
      <c r="DD13" s="688">
        <v>154059</v>
      </c>
      <c r="DE13" s="680"/>
      <c r="DF13" s="680"/>
      <c r="DG13" s="680"/>
      <c r="DH13" s="680"/>
      <c r="DI13" s="680"/>
      <c r="DJ13" s="680"/>
      <c r="DK13" s="680"/>
      <c r="DL13" s="680"/>
      <c r="DM13" s="680"/>
      <c r="DN13" s="680"/>
      <c r="DO13" s="680"/>
      <c r="DP13" s="681"/>
      <c r="DQ13" s="688">
        <v>211375</v>
      </c>
      <c r="DR13" s="680"/>
      <c r="DS13" s="680"/>
      <c r="DT13" s="680"/>
      <c r="DU13" s="680"/>
      <c r="DV13" s="680"/>
      <c r="DW13" s="680"/>
      <c r="DX13" s="680"/>
      <c r="DY13" s="680"/>
      <c r="DZ13" s="680"/>
      <c r="EA13" s="680"/>
      <c r="EB13" s="680"/>
      <c r="EC13" s="689"/>
    </row>
    <row r="14" spans="2:143" ht="11.25" customHeight="1" x14ac:dyDescent="0.2">
      <c r="B14" s="676" t="s">
        <v>260</v>
      </c>
      <c r="C14" s="677"/>
      <c r="D14" s="677"/>
      <c r="E14" s="677"/>
      <c r="F14" s="677"/>
      <c r="G14" s="677"/>
      <c r="H14" s="677"/>
      <c r="I14" s="677"/>
      <c r="J14" s="677"/>
      <c r="K14" s="677"/>
      <c r="L14" s="677"/>
      <c r="M14" s="677"/>
      <c r="N14" s="677"/>
      <c r="O14" s="677"/>
      <c r="P14" s="677"/>
      <c r="Q14" s="678"/>
      <c r="R14" s="679" t="s">
        <v>176</v>
      </c>
      <c r="S14" s="680"/>
      <c r="T14" s="680"/>
      <c r="U14" s="680"/>
      <c r="V14" s="680"/>
      <c r="W14" s="680"/>
      <c r="X14" s="680"/>
      <c r="Y14" s="681"/>
      <c r="Z14" s="682" t="s">
        <v>129</v>
      </c>
      <c r="AA14" s="682"/>
      <c r="AB14" s="682"/>
      <c r="AC14" s="682"/>
      <c r="AD14" s="683" t="s">
        <v>176</v>
      </c>
      <c r="AE14" s="683"/>
      <c r="AF14" s="683"/>
      <c r="AG14" s="683"/>
      <c r="AH14" s="683"/>
      <c r="AI14" s="683"/>
      <c r="AJ14" s="683"/>
      <c r="AK14" s="683"/>
      <c r="AL14" s="684" t="s">
        <v>231</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15932</v>
      </c>
      <c r="BH14" s="680"/>
      <c r="BI14" s="680"/>
      <c r="BJ14" s="680"/>
      <c r="BK14" s="680"/>
      <c r="BL14" s="680"/>
      <c r="BM14" s="680"/>
      <c r="BN14" s="681"/>
      <c r="BO14" s="682">
        <v>3.6</v>
      </c>
      <c r="BP14" s="682"/>
      <c r="BQ14" s="682"/>
      <c r="BR14" s="682"/>
      <c r="BS14" s="688" t="s">
        <v>129</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155340</v>
      </c>
      <c r="CS14" s="680"/>
      <c r="CT14" s="680"/>
      <c r="CU14" s="680"/>
      <c r="CV14" s="680"/>
      <c r="CW14" s="680"/>
      <c r="CX14" s="680"/>
      <c r="CY14" s="681"/>
      <c r="CZ14" s="682">
        <v>5</v>
      </c>
      <c r="DA14" s="682"/>
      <c r="DB14" s="682"/>
      <c r="DC14" s="682"/>
      <c r="DD14" s="688">
        <v>9015</v>
      </c>
      <c r="DE14" s="680"/>
      <c r="DF14" s="680"/>
      <c r="DG14" s="680"/>
      <c r="DH14" s="680"/>
      <c r="DI14" s="680"/>
      <c r="DJ14" s="680"/>
      <c r="DK14" s="680"/>
      <c r="DL14" s="680"/>
      <c r="DM14" s="680"/>
      <c r="DN14" s="680"/>
      <c r="DO14" s="680"/>
      <c r="DP14" s="681"/>
      <c r="DQ14" s="688">
        <v>150340</v>
      </c>
      <c r="DR14" s="680"/>
      <c r="DS14" s="680"/>
      <c r="DT14" s="680"/>
      <c r="DU14" s="680"/>
      <c r="DV14" s="680"/>
      <c r="DW14" s="680"/>
      <c r="DX14" s="680"/>
      <c r="DY14" s="680"/>
      <c r="DZ14" s="680"/>
      <c r="EA14" s="680"/>
      <c r="EB14" s="680"/>
      <c r="EC14" s="689"/>
    </row>
    <row r="15" spans="2:143" ht="11.25" customHeight="1" x14ac:dyDescent="0.2">
      <c r="B15" s="676" t="s">
        <v>263</v>
      </c>
      <c r="C15" s="677"/>
      <c r="D15" s="677"/>
      <c r="E15" s="677"/>
      <c r="F15" s="677"/>
      <c r="G15" s="677"/>
      <c r="H15" s="677"/>
      <c r="I15" s="677"/>
      <c r="J15" s="677"/>
      <c r="K15" s="677"/>
      <c r="L15" s="677"/>
      <c r="M15" s="677"/>
      <c r="N15" s="677"/>
      <c r="O15" s="677"/>
      <c r="P15" s="677"/>
      <c r="Q15" s="678"/>
      <c r="R15" s="679">
        <v>7625</v>
      </c>
      <c r="S15" s="680"/>
      <c r="T15" s="680"/>
      <c r="U15" s="680"/>
      <c r="V15" s="680"/>
      <c r="W15" s="680"/>
      <c r="X15" s="680"/>
      <c r="Y15" s="681"/>
      <c r="Z15" s="682">
        <v>0.2</v>
      </c>
      <c r="AA15" s="682"/>
      <c r="AB15" s="682"/>
      <c r="AC15" s="682"/>
      <c r="AD15" s="683">
        <v>7625</v>
      </c>
      <c r="AE15" s="683"/>
      <c r="AF15" s="683"/>
      <c r="AG15" s="683"/>
      <c r="AH15" s="683"/>
      <c r="AI15" s="683"/>
      <c r="AJ15" s="683"/>
      <c r="AK15" s="683"/>
      <c r="AL15" s="684">
        <v>0.4</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34729</v>
      </c>
      <c r="BH15" s="680"/>
      <c r="BI15" s="680"/>
      <c r="BJ15" s="680"/>
      <c r="BK15" s="680"/>
      <c r="BL15" s="680"/>
      <c r="BM15" s="680"/>
      <c r="BN15" s="681"/>
      <c r="BO15" s="682">
        <v>8</v>
      </c>
      <c r="BP15" s="682"/>
      <c r="BQ15" s="682"/>
      <c r="BR15" s="682"/>
      <c r="BS15" s="688" t="s">
        <v>231</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247646</v>
      </c>
      <c r="CS15" s="680"/>
      <c r="CT15" s="680"/>
      <c r="CU15" s="680"/>
      <c r="CV15" s="680"/>
      <c r="CW15" s="680"/>
      <c r="CX15" s="680"/>
      <c r="CY15" s="681"/>
      <c r="CZ15" s="682">
        <v>7.9</v>
      </c>
      <c r="DA15" s="682"/>
      <c r="DB15" s="682"/>
      <c r="DC15" s="682"/>
      <c r="DD15" s="688">
        <v>50051</v>
      </c>
      <c r="DE15" s="680"/>
      <c r="DF15" s="680"/>
      <c r="DG15" s="680"/>
      <c r="DH15" s="680"/>
      <c r="DI15" s="680"/>
      <c r="DJ15" s="680"/>
      <c r="DK15" s="680"/>
      <c r="DL15" s="680"/>
      <c r="DM15" s="680"/>
      <c r="DN15" s="680"/>
      <c r="DO15" s="680"/>
      <c r="DP15" s="681"/>
      <c r="DQ15" s="688">
        <v>194137</v>
      </c>
      <c r="DR15" s="680"/>
      <c r="DS15" s="680"/>
      <c r="DT15" s="680"/>
      <c r="DU15" s="680"/>
      <c r="DV15" s="680"/>
      <c r="DW15" s="680"/>
      <c r="DX15" s="680"/>
      <c r="DY15" s="680"/>
      <c r="DZ15" s="680"/>
      <c r="EA15" s="680"/>
      <c r="EB15" s="680"/>
      <c r="EC15" s="689"/>
    </row>
    <row r="16" spans="2:143" ht="11.25" customHeight="1" x14ac:dyDescent="0.2">
      <c r="B16" s="676" t="s">
        <v>266</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231</v>
      </c>
      <c r="AE16" s="683"/>
      <c r="AF16" s="683"/>
      <c r="AG16" s="683"/>
      <c r="AH16" s="683"/>
      <c r="AI16" s="683"/>
      <c r="AJ16" s="683"/>
      <c r="AK16" s="683"/>
      <c r="AL16" s="684" t="s">
        <v>129</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32130</v>
      </c>
      <c r="CS16" s="680"/>
      <c r="CT16" s="680"/>
      <c r="CU16" s="680"/>
      <c r="CV16" s="680"/>
      <c r="CW16" s="680"/>
      <c r="CX16" s="680"/>
      <c r="CY16" s="681"/>
      <c r="CZ16" s="682">
        <v>1</v>
      </c>
      <c r="DA16" s="682"/>
      <c r="DB16" s="682"/>
      <c r="DC16" s="682"/>
      <c r="DD16" s="688" t="s">
        <v>129</v>
      </c>
      <c r="DE16" s="680"/>
      <c r="DF16" s="680"/>
      <c r="DG16" s="680"/>
      <c r="DH16" s="680"/>
      <c r="DI16" s="680"/>
      <c r="DJ16" s="680"/>
      <c r="DK16" s="680"/>
      <c r="DL16" s="680"/>
      <c r="DM16" s="680"/>
      <c r="DN16" s="680"/>
      <c r="DO16" s="680"/>
      <c r="DP16" s="681"/>
      <c r="DQ16" s="688">
        <v>14616</v>
      </c>
      <c r="DR16" s="680"/>
      <c r="DS16" s="680"/>
      <c r="DT16" s="680"/>
      <c r="DU16" s="680"/>
      <c r="DV16" s="680"/>
      <c r="DW16" s="680"/>
      <c r="DX16" s="680"/>
      <c r="DY16" s="680"/>
      <c r="DZ16" s="680"/>
      <c r="EA16" s="680"/>
      <c r="EB16" s="680"/>
      <c r="EC16" s="689"/>
    </row>
    <row r="17" spans="2:133" ht="11.25" customHeight="1" x14ac:dyDescent="0.2">
      <c r="B17" s="676" t="s">
        <v>269</v>
      </c>
      <c r="C17" s="677"/>
      <c r="D17" s="677"/>
      <c r="E17" s="677"/>
      <c r="F17" s="677"/>
      <c r="G17" s="677"/>
      <c r="H17" s="677"/>
      <c r="I17" s="677"/>
      <c r="J17" s="677"/>
      <c r="K17" s="677"/>
      <c r="L17" s="677"/>
      <c r="M17" s="677"/>
      <c r="N17" s="677"/>
      <c r="O17" s="677"/>
      <c r="P17" s="677"/>
      <c r="Q17" s="678"/>
      <c r="R17" s="679">
        <v>2054</v>
      </c>
      <c r="S17" s="680"/>
      <c r="T17" s="680"/>
      <c r="U17" s="680"/>
      <c r="V17" s="680"/>
      <c r="W17" s="680"/>
      <c r="X17" s="680"/>
      <c r="Y17" s="681"/>
      <c r="Z17" s="682">
        <v>0.1</v>
      </c>
      <c r="AA17" s="682"/>
      <c r="AB17" s="682"/>
      <c r="AC17" s="682"/>
      <c r="AD17" s="683">
        <v>2054</v>
      </c>
      <c r="AE17" s="683"/>
      <c r="AF17" s="683"/>
      <c r="AG17" s="683"/>
      <c r="AH17" s="683"/>
      <c r="AI17" s="683"/>
      <c r="AJ17" s="683"/>
      <c r="AK17" s="683"/>
      <c r="AL17" s="684">
        <v>0.1</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176</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489387</v>
      </c>
      <c r="CS17" s="680"/>
      <c r="CT17" s="680"/>
      <c r="CU17" s="680"/>
      <c r="CV17" s="680"/>
      <c r="CW17" s="680"/>
      <c r="CX17" s="680"/>
      <c r="CY17" s="681"/>
      <c r="CZ17" s="682">
        <v>15.6</v>
      </c>
      <c r="DA17" s="682"/>
      <c r="DB17" s="682"/>
      <c r="DC17" s="682"/>
      <c r="DD17" s="688" t="s">
        <v>129</v>
      </c>
      <c r="DE17" s="680"/>
      <c r="DF17" s="680"/>
      <c r="DG17" s="680"/>
      <c r="DH17" s="680"/>
      <c r="DI17" s="680"/>
      <c r="DJ17" s="680"/>
      <c r="DK17" s="680"/>
      <c r="DL17" s="680"/>
      <c r="DM17" s="680"/>
      <c r="DN17" s="680"/>
      <c r="DO17" s="680"/>
      <c r="DP17" s="681"/>
      <c r="DQ17" s="688">
        <v>480029</v>
      </c>
      <c r="DR17" s="680"/>
      <c r="DS17" s="680"/>
      <c r="DT17" s="680"/>
      <c r="DU17" s="680"/>
      <c r="DV17" s="680"/>
      <c r="DW17" s="680"/>
      <c r="DX17" s="680"/>
      <c r="DY17" s="680"/>
      <c r="DZ17" s="680"/>
      <c r="EA17" s="680"/>
      <c r="EB17" s="680"/>
      <c r="EC17" s="689"/>
    </row>
    <row r="18" spans="2:133" ht="11.25" customHeight="1" x14ac:dyDescent="0.2">
      <c r="B18" s="676" t="s">
        <v>272</v>
      </c>
      <c r="C18" s="677"/>
      <c r="D18" s="677"/>
      <c r="E18" s="677"/>
      <c r="F18" s="677"/>
      <c r="G18" s="677"/>
      <c r="H18" s="677"/>
      <c r="I18" s="677"/>
      <c r="J18" s="677"/>
      <c r="K18" s="677"/>
      <c r="L18" s="677"/>
      <c r="M18" s="677"/>
      <c r="N18" s="677"/>
      <c r="O18" s="677"/>
      <c r="P18" s="677"/>
      <c r="Q18" s="678"/>
      <c r="R18" s="679">
        <v>1685066</v>
      </c>
      <c r="S18" s="680"/>
      <c r="T18" s="680"/>
      <c r="U18" s="680"/>
      <c r="V18" s="680"/>
      <c r="W18" s="680"/>
      <c r="X18" s="680"/>
      <c r="Y18" s="681"/>
      <c r="Z18" s="682">
        <v>50.7</v>
      </c>
      <c r="AA18" s="682"/>
      <c r="AB18" s="682"/>
      <c r="AC18" s="682"/>
      <c r="AD18" s="683">
        <v>1532452</v>
      </c>
      <c r="AE18" s="683"/>
      <c r="AF18" s="683"/>
      <c r="AG18" s="683"/>
      <c r="AH18" s="683"/>
      <c r="AI18" s="683"/>
      <c r="AJ18" s="683"/>
      <c r="AK18" s="683"/>
      <c r="AL18" s="684">
        <v>72.5</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129</v>
      </c>
      <c r="BP18" s="682"/>
      <c r="BQ18" s="682"/>
      <c r="BR18" s="682"/>
      <c r="BS18" s="688" t="s">
        <v>237</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237</v>
      </c>
      <c r="DR18" s="680"/>
      <c r="DS18" s="680"/>
      <c r="DT18" s="680"/>
      <c r="DU18" s="680"/>
      <c r="DV18" s="680"/>
      <c r="DW18" s="680"/>
      <c r="DX18" s="680"/>
      <c r="DY18" s="680"/>
      <c r="DZ18" s="680"/>
      <c r="EA18" s="680"/>
      <c r="EB18" s="680"/>
      <c r="EC18" s="689"/>
    </row>
    <row r="19" spans="2:133" ht="11.25" customHeight="1" x14ac:dyDescent="0.2">
      <c r="B19" s="676" t="s">
        <v>275</v>
      </c>
      <c r="C19" s="677"/>
      <c r="D19" s="677"/>
      <c r="E19" s="677"/>
      <c r="F19" s="677"/>
      <c r="G19" s="677"/>
      <c r="H19" s="677"/>
      <c r="I19" s="677"/>
      <c r="J19" s="677"/>
      <c r="K19" s="677"/>
      <c r="L19" s="677"/>
      <c r="M19" s="677"/>
      <c r="N19" s="677"/>
      <c r="O19" s="677"/>
      <c r="P19" s="677"/>
      <c r="Q19" s="678"/>
      <c r="R19" s="679">
        <v>1532452</v>
      </c>
      <c r="S19" s="680"/>
      <c r="T19" s="680"/>
      <c r="U19" s="680"/>
      <c r="V19" s="680"/>
      <c r="W19" s="680"/>
      <c r="X19" s="680"/>
      <c r="Y19" s="681"/>
      <c r="Z19" s="682">
        <v>46.1</v>
      </c>
      <c r="AA19" s="682"/>
      <c r="AB19" s="682"/>
      <c r="AC19" s="682"/>
      <c r="AD19" s="683">
        <v>1532452</v>
      </c>
      <c r="AE19" s="683"/>
      <c r="AF19" s="683"/>
      <c r="AG19" s="683"/>
      <c r="AH19" s="683"/>
      <c r="AI19" s="683"/>
      <c r="AJ19" s="683"/>
      <c r="AK19" s="683"/>
      <c r="AL19" s="684">
        <v>72.5</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129</v>
      </c>
      <c r="BP19" s="682"/>
      <c r="BQ19" s="682"/>
      <c r="BR19" s="682"/>
      <c r="BS19" s="688" t="s">
        <v>129</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2">
      <c r="B20" s="676" t="s">
        <v>278</v>
      </c>
      <c r="C20" s="677"/>
      <c r="D20" s="677"/>
      <c r="E20" s="677"/>
      <c r="F20" s="677"/>
      <c r="G20" s="677"/>
      <c r="H20" s="677"/>
      <c r="I20" s="677"/>
      <c r="J20" s="677"/>
      <c r="K20" s="677"/>
      <c r="L20" s="677"/>
      <c r="M20" s="677"/>
      <c r="N20" s="677"/>
      <c r="O20" s="677"/>
      <c r="P20" s="677"/>
      <c r="Q20" s="678"/>
      <c r="R20" s="679">
        <v>152614</v>
      </c>
      <c r="S20" s="680"/>
      <c r="T20" s="680"/>
      <c r="U20" s="680"/>
      <c r="V20" s="680"/>
      <c r="W20" s="680"/>
      <c r="X20" s="680"/>
      <c r="Y20" s="681"/>
      <c r="Z20" s="682">
        <v>4.5999999999999996</v>
      </c>
      <c r="AA20" s="682"/>
      <c r="AB20" s="682"/>
      <c r="AC20" s="682"/>
      <c r="AD20" s="683" t="s">
        <v>129</v>
      </c>
      <c r="AE20" s="683"/>
      <c r="AF20" s="683"/>
      <c r="AG20" s="683"/>
      <c r="AH20" s="683"/>
      <c r="AI20" s="683"/>
      <c r="AJ20" s="683"/>
      <c r="AK20" s="683"/>
      <c r="AL20" s="684" t="s">
        <v>231</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176</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3133341</v>
      </c>
      <c r="CS20" s="680"/>
      <c r="CT20" s="680"/>
      <c r="CU20" s="680"/>
      <c r="CV20" s="680"/>
      <c r="CW20" s="680"/>
      <c r="CX20" s="680"/>
      <c r="CY20" s="681"/>
      <c r="CZ20" s="682">
        <v>100</v>
      </c>
      <c r="DA20" s="682"/>
      <c r="DB20" s="682"/>
      <c r="DC20" s="682"/>
      <c r="DD20" s="688">
        <v>404929</v>
      </c>
      <c r="DE20" s="680"/>
      <c r="DF20" s="680"/>
      <c r="DG20" s="680"/>
      <c r="DH20" s="680"/>
      <c r="DI20" s="680"/>
      <c r="DJ20" s="680"/>
      <c r="DK20" s="680"/>
      <c r="DL20" s="680"/>
      <c r="DM20" s="680"/>
      <c r="DN20" s="680"/>
      <c r="DO20" s="680"/>
      <c r="DP20" s="681"/>
      <c r="DQ20" s="688">
        <v>2348330</v>
      </c>
      <c r="DR20" s="680"/>
      <c r="DS20" s="680"/>
      <c r="DT20" s="680"/>
      <c r="DU20" s="680"/>
      <c r="DV20" s="680"/>
      <c r="DW20" s="680"/>
      <c r="DX20" s="680"/>
      <c r="DY20" s="680"/>
      <c r="DZ20" s="680"/>
      <c r="EA20" s="680"/>
      <c r="EB20" s="680"/>
      <c r="EC20" s="689"/>
    </row>
    <row r="21" spans="2:133" ht="11.25" customHeight="1" x14ac:dyDescent="0.2">
      <c r="B21" s="676" t="s">
        <v>281</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129</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t="s">
        <v>176</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283</v>
      </c>
      <c r="C22" s="677"/>
      <c r="D22" s="677"/>
      <c r="E22" s="677"/>
      <c r="F22" s="677"/>
      <c r="G22" s="677"/>
      <c r="H22" s="677"/>
      <c r="I22" s="677"/>
      <c r="J22" s="677"/>
      <c r="K22" s="677"/>
      <c r="L22" s="677"/>
      <c r="M22" s="677"/>
      <c r="N22" s="677"/>
      <c r="O22" s="677"/>
      <c r="P22" s="677"/>
      <c r="Q22" s="678"/>
      <c r="R22" s="679">
        <v>2263216</v>
      </c>
      <c r="S22" s="680"/>
      <c r="T22" s="680"/>
      <c r="U22" s="680"/>
      <c r="V22" s="680"/>
      <c r="W22" s="680"/>
      <c r="X22" s="680"/>
      <c r="Y22" s="681"/>
      <c r="Z22" s="682">
        <v>68.099999999999994</v>
      </c>
      <c r="AA22" s="682"/>
      <c r="AB22" s="682"/>
      <c r="AC22" s="682"/>
      <c r="AD22" s="683">
        <v>2110602</v>
      </c>
      <c r="AE22" s="683"/>
      <c r="AF22" s="683"/>
      <c r="AG22" s="683"/>
      <c r="AH22" s="683"/>
      <c r="AI22" s="683"/>
      <c r="AJ22" s="683"/>
      <c r="AK22" s="683"/>
      <c r="AL22" s="684">
        <v>99.9</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286</v>
      </c>
      <c r="C23" s="677"/>
      <c r="D23" s="677"/>
      <c r="E23" s="677"/>
      <c r="F23" s="677"/>
      <c r="G23" s="677"/>
      <c r="H23" s="677"/>
      <c r="I23" s="677"/>
      <c r="J23" s="677"/>
      <c r="K23" s="677"/>
      <c r="L23" s="677"/>
      <c r="M23" s="677"/>
      <c r="N23" s="677"/>
      <c r="O23" s="677"/>
      <c r="P23" s="677"/>
      <c r="Q23" s="678"/>
      <c r="R23" s="679">
        <v>701</v>
      </c>
      <c r="S23" s="680"/>
      <c r="T23" s="680"/>
      <c r="U23" s="680"/>
      <c r="V23" s="680"/>
      <c r="W23" s="680"/>
      <c r="X23" s="680"/>
      <c r="Y23" s="681"/>
      <c r="Z23" s="682">
        <v>0</v>
      </c>
      <c r="AA23" s="682"/>
      <c r="AB23" s="682"/>
      <c r="AC23" s="682"/>
      <c r="AD23" s="683">
        <v>701</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129</v>
      </c>
      <c r="BP23" s="682"/>
      <c r="BQ23" s="682"/>
      <c r="BR23" s="682"/>
      <c r="BS23" s="688" t="s">
        <v>129</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2">
      <c r="B24" s="676" t="s">
        <v>293</v>
      </c>
      <c r="C24" s="677"/>
      <c r="D24" s="677"/>
      <c r="E24" s="677"/>
      <c r="F24" s="677"/>
      <c r="G24" s="677"/>
      <c r="H24" s="677"/>
      <c r="I24" s="677"/>
      <c r="J24" s="677"/>
      <c r="K24" s="677"/>
      <c r="L24" s="677"/>
      <c r="M24" s="677"/>
      <c r="N24" s="677"/>
      <c r="O24" s="677"/>
      <c r="P24" s="677"/>
      <c r="Q24" s="678"/>
      <c r="R24" s="679">
        <v>9184</v>
      </c>
      <c r="S24" s="680"/>
      <c r="T24" s="680"/>
      <c r="U24" s="680"/>
      <c r="V24" s="680"/>
      <c r="W24" s="680"/>
      <c r="X24" s="680"/>
      <c r="Y24" s="681"/>
      <c r="Z24" s="682">
        <v>0.3</v>
      </c>
      <c r="AA24" s="682"/>
      <c r="AB24" s="682"/>
      <c r="AC24" s="682"/>
      <c r="AD24" s="683" t="s">
        <v>129</v>
      </c>
      <c r="AE24" s="683"/>
      <c r="AF24" s="683"/>
      <c r="AG24" s="683"/>
      <c r="AH24" s="683"/>
      <c r="AI24" s="683"/>
      <c r="AJ24" s="683"/>
      <c r="AK24" s="683"/>
      <c r="AL24" s="684" t="s">
        <v>129</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1214115</v>
      </c>
      <c r="CS24" s="669"/>
      <c r="CT24" s="669"/>
      <c r="CU24" s="669"/>
      <c r="CV24" s="669"/>
      <c r="CW24" s="669"/>
      <c r="CX24" s="669"/>
      <c r="CY24" s="670"/>
      <c r="CZ24" s="673">
        <v>38.700000000000003</v>
      </c>
      <c r="DA24" s="674"/>
      <c r="DB24" s="674"/>
      <c r="DC24" s="693"/>
      <c r="DD24" s="712">
        <v>988449</v>
      </c>
      <c r="DE24" s="669"/>
      <c r="DF24" s="669"/>
      <c r="DG24" s="669"/>
      <c r="DH24" s="669"/>
      <c r="DI24" s="669"/>
      <c r="DJ24" s="669"/>
      <c r="DK24" s="670"/>
      <c r="DL24" s="712">
        <v>931340</v>
      </c>
      <c r="DM24" s="669"/>
      <c r="DN24" s="669"/>
      <c r="DO24" s="669"/>
      <c r="DP24" s="669"/>
      <c r="DQ24" s="669"/>
      <c r="DR24" s="669"/>
      <c r="DS24" s="669"/>
      <c r="DT24" s="669"/>
      <c r="DU24" s="669"/>
      <c r="DV24" s="670"/>
      <c r="DW24" s="673">
        <v>42.3</v>
      </c>
      <c r="DX24" s="674"/>
      <c r="DY24" s="674"/>
      <c r="DZ24" s="674"/>
      <c r="EA24" s="674"/>
      <c r="EB24" s="674"/>
      <c r="EC24" s="675"/>
    </row>
    <row r="25" spans="2:133" ht="11.25" customHeight="1" x14ac:dyDescent="0.2">
      <c r="B25" s="676" t="s">
        <v>296</v>
      </c>
      <c r="C25" s="677"/>
      <c r="D25" s="677"/>
      <c r="E25" s="677"/>
      <c r="F25" s="677"/>
      <c r="G25" s="677"/>
      <c r="H25" s="677"/>
      <c r="I25" s="677"/>
      <c r="J25" s="677"/>
      <c r="K25" s="677"/>
      <c r="L25" s="677"/>
      <c r="M25" s="677"/>
      <c r="N25" s="677"/>
      <c r="O25" s="677"/>
      <c r="P25" s="677"/>
      <c r="Q25" s="678"/>
      <c r="R25" s="679">
        <v>80598</v>
      </c>
      <c r="S25" s="680"/>
      <c r="T25" s="680"/>
      <c r="U25" s="680"/>
      <c r="V25" s="680"/>
      <c r="W25" s="680"/>
      <c r="X25" s="680"/>
      <c r="Y25" s="681"/>
      <c r="Z25" s="682">
        <v>2.4</v>
      </c>
      <c r="AA25" s="682"/>
      <c r="AB25" s="682"/>
      <c r="AC25" s="682"/>
      <c r="AD25" s="683">
        <v>583</v>
      </c>
      <c r="AE25" s="683"/>
      <c r="AF25" s="683"/>
      <c r="AG25" s="683"/>
      <c r="AH25" s="683"/>
      <c r="AI25" s="683"/>
      <c r="AJ25" s="683"/>
      <c r="AK25" s="683"/>
      <c r="AL25" s="684">
        <v>0</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176</v>
      </c>
      <c r="BP25" s="682"/>
      <c r="BQ25" s="682"/>
      <c r="BR25" s="682"/>
      <c r="BS25" s="688" t="s">
        <v>129</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490826</v>
      </c>
      <c r="CS25" s="715"/>
      <c r="CT25" s="715"/>
      <c r="CU25" s="715"/>
      <c r="CV25" s="715"/>
      <c r="CW25" s="715"/>
      <c r="CX25" s="715"/>
      <c r="CY25" s="716"/>
      <c r="CZ25" s="684">
        <v>15.7</v>
      </c>
      <c r="DA25" s="713"/>
      <c r="DB25" s="713"/>
      <c r="DC25" s="717"/>
      <c r="DD25" s="688">
        <v>452326</v>
      </c>
      <c r="DE25" s="715"/>
      <c r="DF25" s="715"/>
      <c r="DG25" s="715"/>
      <c r="DH25" s="715"/>
      <c r="DI25" s="715"/>
      <c r="DJ25" s="715"/>
      <c r="DK25" s="716"/>
      <c r="DL25" s="688">
        <v>447066</v>
      </c>
      <c r="DM25" s="715"/>
      <c r="DN25" s="715"/>
      <c r="DO25" s="715"/>
      <c r="DP25" s="715"/>
      <c r="DQ25" s="715"/>
      <c r="DR25" s="715"/>
      <c r="DS25" s="715"/>
      <c r="DT25" s="715"/>
      <c r="DU25" s="715"/>
      <c r="DV25" s="716"/>
      <c r="DW25" s="684">
        <v>20.3</v>
      </c>
      <c r="DX25" s="713"/>
      <c r="DY25" s="713"/>
      <c r="DZ25" s="713"/>
      <c r="EA25" s="713"/>
      <c r="EB25" s="713"/>
      <c r="EC25" s="714"/>
    </row>
    <row r="26" spans="2:133" ht="11.25" customHeight="1" x14ac:dyDescent="0.2">
      <c r="B26" s="676" t="s">
        <v>299</v>
      </c>
      <c r="C26" s="677"/>
      <c r="D26" s="677"/>
      <c r="E26" s="677"/>
      <c r="F26" s="677"/>
      <c r="G26" s="677"/>
      <c r="H26" s="677"/>
      <c r="I26" s="677"/>
      <c r="J26" s="677"/>
      <c r="K26" s="677"/>
      <c r="L26" s="677"/>
      <c r="M26" s="677"/>
      <c r="N26" s="677"/>
      <c r="O26" s="677"/>
      <c r="P26" s="677"/>
      <c r="Q26" s="678"/>
      <c r="R26" s="679">
        <v>5706</v>
      </c>
      <c r="S26" s="680"/>
      <c r="T26" s="680"/>
      <c r="U26" s="680"/>
      <c r="V26" s="680"/>
      <c r="W26" s="680"/>
      <c r="X26" s="680"/>
      <c r="Y26" s="681"/>
      <c r="Z26" s="682">
        <v>0.2</v>
      </c>
      <c r="AA26" s="682"/>
      <c r="AB26" s="682"/>
      <c r="AC26" s="682"/>
      <c r="AD26" s="683" t="s">
        <v>231</v>
      </c>
      <c r="AE26" s="683"/>
      <c r="AF26" s="683"/>
      <c r="AG26" s="683"/>
      <c r="AH26" s="683"/>
      <c r="AI26" s="683"/>
      <c r="AJ26" s="683"/>
      <c r="AK26" s="683"/>
      <c r="AL26" s="684" t="s">
        <v>237</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176</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268013</v>
      </c>
      <c r="CS26" s="680"/>
      <c r="CT26" s="680"/>
      <c r="CU26" s="680"/>
      <c r="CV26" s="680"/>
      <c r="CW26" s="680"/>
      <c r="CX26" s="680"/>
      <c r="CY26" s="681"/>
      <c r="CZ26" s="684">
        <v>8.6</v>
      </c>
      <c r="DA26" s="713"/>
      <c r="DB26" s="713"/>
      <c r="DC26" s="717"/>
      <c r="DD26" s="688">
        <v>231366</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2">
      <c r="B27" s="676" t="s">
        <v>302</v>
      </c>
      <c r="C27" s="677"/>
      <c r="D27" s="677"/>
      <c r="E27" s="677"/>
      <c r="F27" s="677"/>
      <c r="G27" s="677"/>
      <c r="H27" s="677"/>
      <c r="I27" s="677"/>
      <c r="J27" s="677"/>
      <c r="K27" s="677"/>
      <c r="L27" s="677"/>
      <c r="M27" s="677"/>
      <c r="N27" s="677"/>
      <c r="O27" s="677"/>
      <c r="P27" s="677"/>
      <c r="Q27" s="678"/>
      <c r="R27" s="679">
        <v>151810</v>
      </c>
      <c r="S27" s="680"/>
      <c r="T27" s="680"/>
      <c r="U27" s="680"/>
      <c r="V27" s="680"/>
      <c r="W27" s="680"/>
      <c r="X27" s="680"/>
      <c r="Y27" s="681"/>
      <c r="Z27" s="682">
        <v>4.5999999999999996</v>
      </c>
      <c r="AA27" s="682"/>
      <c r="AB27" s="682"/>
      <c r="AC27" s="682"/>
      <c r="AD27" s="683" t="s">
        <v>129</v>
      </c>
      <c r="AE27" s="683"/>
      <c r="AF27" s="683"/>
      <c r="AG27" s="683"/>
      <c r="AH27" s="683"/>
      <c r="AI27" s="683"/>
      <c r="AJ27" s="683"/>
      <c r="AK27" s="683"/>
      <c r="AL27" s="684" t="s">
        <v>129</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436565</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233902</v>
      </c>
      <c r="CS27" s="715"/>
      <c r="CT27" s="715"/>
      <c r="CU27" s="715"/>
      <c r="CV27" s="715"/>
      <c r="CW27" s="715"/>
      <c r="CX27" s="715"/>
      <c r="CY27" s="716"/>
      <c r="CZ27" s="684">
        <v>7.5</v>
      </c>
      <c r="DA27" s="713"/>
      <c r="DB27" s="713"/>
      <c r="DC27" s="717"/>
      <c r="DD27" s="688">
        <v>56094</v>
      </c>
      <c r="DE27" s="715"/>
      <c r="DF27" s="715"/>
      <c r="DG27" s="715"/>
      <c r="DH27" s="715"/>
      <c r="DI27" s="715"/>
      <c r="DJ27" s="715"/>
      <c r="DK27" s="716"/>
      <c r="DL27" s="688">
        <v>54445</v>
      </c>
      <c r="DM27" s="715"/>
      <c r="DN27" s="715"/>
      <c r="DO27" s="715"/>
      <c r="DP27" s="715"/>
      <c r="DQ27" s="715"/>
      <c r="DR27" s="715"/>
      <c r="DS27" s="715"/>
      <c r="DT27" s="715"/>
      <c r="DU27" s="715"/>
      <c r="DV27" s="716"/>
      <c r="DW27" s="684">
        <v>2.5</v>
      </c>
      <c r="DX27" s="713"/>
      <c r="DY27" s="713"/>
      <c r="DZ27" s="713"/>
      <c r="EA27" s="713"/>
      <c r="EB27" s="713"/>
      <c r="EC27" s="714"/>
    </row>
    <row r="28" spans="2:133" ht="11.25" customHeight="1" x14ac:dyDescent="0.2">
      <c r="B28" s="721" t="s">
        <v>305</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489387</v>
      </c>
      <c r="CS28" s="680"/>
      <c r="CT28" s="680"/>
      <c r="CU28" s="680"/>
      <c r="CV28" s="680"/>
      <c r="CW28" s="680"/>
      <c r="CX28" s="680"/>
      <c r="CY28" s="681"/>
      <c r="CZ28" s="684">
        <v>15.6</v>
      </c>
      <c r="DA28" s="713"/>
      <c r="DB28" s="713"/>
      <c r="DC28" s="717"/>
      <c r="DD28" s="688">
        <v>480029</v>
      </c>
      <c r="DE28" s="680"/>
      <c r="DF28" s="680"/>
      <c r="DG28" s="680"/>
      <c r="DH28" s="680"/>
      <c r="DI28" s="680"/>
      <c r="DJ28" s="680"/>
      <c r="DK28" s="681"/>
      <c r="DL28" s="688">
        <v>429829</v>
      </c>
      <c r="DM28" s="680"/>
      <c r="DN28" s="680"/>
      <c r="DO28" s="680"/>
      <c r="DP28" s="680"/>
      <c r="DQ28" s="680"/>
      <c r="DR28" s="680"/>
      <c r="DS28" s="680"/>
      <c r="DT28" s="680"/>
      <c r="DU28" s="680"/>
      <c r="DV28" s="681"/>
      <c r="DW28" s="684">
        <v>19.5</v>
      </c>
      <c r="DX28" s="713"/>
      <c r="DY28" s="713"/>
      <c r="DZ28" s="713"/>
      <c r="EA28" s="713"/>
      <c r="EB28" s="713"/>
      <c r="EC28" s="714"/>
    </row>
    <row r="29" spans="2:133" ht="11.25" customHeight="1" x14ac:dyDescent="0.2">
      <c r="B29" s="676" t="s">
        <v>307</v>
      </c>
      <c r="C29" s="677"/>
      <c r="D29" s="677"/>
      <c r="E29" s="677"/>
      <c r="F29" s="677"/>
      <c r="G29" s="677"/>
      <c r="H29" s="677"/>
      <c r="I29" s="677"/>
      <c r="J29" s="677"/>
      <c r="K29" s="677"/>
      <c r="L29" s="677"/>
      <c r="M29" s="677"/>
      <c r="N29" s="677"/>
      <c r="O29" s="677"/>
      <c r="P29" s="677"/>
      <c r="Q29" s="678"/>
      <c r="R29" s="679">
        <v>172134</v>
      </c>
      <c r="S29" s="680"/>
      <c r="T29" s="680"/>
      <c r="U29" s="680"/>
      <c r="V29" s="680"/>
      <c r="W29" s="680"/>
      <c r="X29" s="680"/>
      <c r="Y29" s="681"/>
      <c r="Z29" s="682">
        <v>5.2</v>
      </c>
      <c r="AA29" s="682"/>
      <c r="AB29" s="682"/>
      <c r="AC29" s="682"/>
      <c r="AD29" s="683" t="s">
        <v>129</v>
      </c>
      <c r="AE29" s="683"/>
      <c r="AF29" s="683"/>
      <c r="AG29" s="683"/>
      <c r="AH29" s="683"/>
      <c r="AI29" s="683"/>
      <c r="AJ29" s="683"/>
      <c r="AK29" s="683"/>
      <c r="AL29" s="684" t="s">
        <v>129</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489386</v>
      </c>
      <c r="CS29" s="715"/>
      <c r="CT29" s="715"/>
      <c r="CU29" s="715"/>
      <c r="CV29" s="715"/>
      <c r="CW29" s="715"/>
      <c r="CX29" s="715"/>
      <c r="CY29" s="716"/>
      <c r="CZ29" s="684">
        <v>15.6</v>
      </c>
      <c r="DA29" s="713"/>
      <c r="DB29" s="713"/>
      <c r="DC29" s="717"/>
      <c r="DD29" s="688">
        <v>480028</v>
      </c>
      <c r="DE29" s="715"/>
      <c r="DF29" s="715"/>
      <c r="DG29" s="715"/>
      <c r="DH29" s="715"/>
      <c r="DI29" s="715"/>
      <c r="DJ29" s="715"/>
      <c r="DK29" s="716"/>
      <c r="DL29" s="688">
        <v>429828</v>
      </c>
      <c r="DM29" s="715"/>
      <c r="DN29" s="715"/>
      <c r="DO29" s="715"/>
      <c r="DP29" s="715"/>
      <c r="DQ29" s="715"/>
      <c r="DR29" s="715"/>
      <c r="DS29" s="715"/>
      <c r="DT29" s="715"/>
      <c r="DU29" s="715"/>
      <c r="DV29" s="716"/>
      <c r="DW29" s="684">
        <v>19.5</v>
      </c>
      <c r="DX29" s="713"/>
      <c r="DY29" s="713"/>
      <c r="DZ29" s="713"/>
      <c r="EA29" s="713"/>
      <c r="EB29" s="713"/>
      <c r="EC29" s="714"/>
    </row>
    <row r="30" spans="2:133" ht="11.25" customHeight="1" x14ac:dyDescent="0.2">
      <c r="B30" s="676" t="s">
        <v>312</v>
      </c>
      <c r="C30" s="677"/>
      <c r="D30" s="677"/>
      <c r="E30" s="677"/>
      <c r="F30" s="677"/>
      <c r="G30" s="677"/>
      <c r="H30" s="677"/>
      <c r="I30" s="677"/>
      <c r="J30" s="677"/>
      <c r="K30" s="677"/>
      <c r="L30" s="677"/>
      <c r="M30" s="677"/>
      <c r="N30" s="677"/>
      <c r="O30" s="677"/>
      <c r="P30" s="677"/>
      <c r="Q30" s="678"/>
      <c r="R30" s="679">
        <v>5780</v>
      </c>
      <c r="S30" s="680"/>
      <c r="T30" s="680"/>
      <c r="U30" s="680"/>
      <c r="V30" s="680"/>
      <c r="W30" s="680"/>
      <c r="X30" s="680"/>
      <c r="Y30" s="681"/>
      <c r="Z30" s="682">
        <v>0.2</v>
      </c>
      <c r="AA30" s="682"/>
      <c r="AB30" s="682"/>
      <c r="AC30" s="682"/>
      <c r="AD30" s="683">
        <v>1780</v>
      </c>
      <c r="AE30" s="683"/>
      <c r="AF30" s="683"/>
      <c r="AG30" s="683"/>
      <c r="AH30" s="683"/>
      <c r="AI30" s="683"/>
      <c r="AJ30" s="683"/>
      <c r="AK30" s="683"/>
      <c r="AL30" s="684">
        <v>0.1</v>
      </c>
      <c r="AM30" s="685"/>
      <c r="AN30" s="685"/>
      <c r="AO30" s="686"/>
      <c r="AP30" s="727" t="s">
        <v>313</v>
      </c>
      <c r="AQ30" s="728"/>
      <c r="AR30" s="728"/>
      <c r="AS30" s="728"/>
      <c r="AT30" s="733" t="s">
        <v>314</v>
      </c>
      <c r="AU30" s="230"/>
      <c r="AV30" s="230"/>
      <c r="AW30" s="230"/>
      <c r="AX30" s="665" t="s">
        <v>191</v>
      </c>
      <c r="AY30" s="666"/>
      <c r="AZ30" s="666"/>
      <c r="BA30" s="666"/>
      <c r="BB30" s="666"/>
      <c r="BC30" s="666"/>
      <c r="BD30" s="666"/>
      <c r="BE30" s="666"/>
      <c r="BF30" s="667"/>
      <c r="BG30" s="739">
        <v>99</v>
      </c>
      <c r="BH30" s="740"/>
      <c r="BI30" s="740"/>
      <c r="BJ30" s="740"/>
      <c r="BK30" s="740"/>
      <c r="BL30" s="740"/>
      <c r="BM30" s="674">
        <v>96.4</v>
      </c>
      <c r="BN30" s="740"/>
      <c r="BO30" s="740"/>
      <c r="BP30" s="740"/>
      <c r="BQ30" s="741"/>
      <c r="BR30" s="739">
        <v>99</v>
      </c>
      <c r="BS30" s="740"/>
      <c r="BT30" s="740"/>
      <c r="BU30" s="740"/>
      <c r="BV30" s="740"/>
      <c r="BW30" s="740"/>
      <c r="BX30" s="674">
        <v>96.5</v>
      </c>
      <c r="BY30" s="740"/>
      <c r="BZ30" s="740"/>
      <c r="CA30" s="740"/>
      <c r="CB30" s="741"/>
      <c r="CD30" s="744"/>
      <c r="CE30" s="745"/>
      <c r="CF30" s="694" t="s">
        <v>315</v>
      </c>
      <c r="CG30" s="695"/>
      <c r="CH30" s="695"/>
      <c r="CI30" s="695"/>
      <c r="CJ30" s="695"/>
      <c r="CK30" s="695"/>
      <c r="CL30" s="695"/>
      <c r="CM30" s="695"/>
      <c r="CN30" s="695"/>
      <c r="CO30" s="695"/>
      <c r="CP30" s="695"/>
      <c r="CQ30" s="696"/>
      <c r="CR30" s="679">
        <v>476221</v>
      </c>
      <c r="CS30" s="680"/>
      <c r="CT30" s="680"/>
      <c r="CU30" s="680"/>
      <c r="CV30" s="680"/>
      <c r="CW30" s="680"/>
      <c r="CX30" s="680"/>
      <c r="CY30" s="681"/>
      <c r="CZ30" s="684">
        <v>15.2</v>
      </c>
      <c r="DA30" s="713"/>
      <c r="DB30" s="713"/>
      <c r="DC30" s="717"/>
      <c r="DD30" s="688">
        <v>467246</v>
      </c>
      <c r="DE30" s="680"/>
      <c r="DF30" s="680"/>
      <c r="DG30" s="680"/>
      <c r="DH30" s="680"/>
      <c r="DI30" s="680"/>
      <c r="DJ30" s="680"/>
      <c r="DK30" s="681"/>
      <c r="DL30" s="688">
        <v>417046</v>
      </c>
      <c r="DM30" s="680"/>
      <c r="DN30" s="680"/>
      <c r="DO30" s="680"/>
      <c r="DP30" s="680"/>
      <c r="DQ30" s="680"/>
      <c r="DR30" s="680"/>
      <c r="DS30" s="680"/>
      <c r="DT30" s="680"/>
      <c r="DU30" s="680"/>
      <c r="DV30" s="681"/>
      <c r="DW30" s="684">
        <v>18.899999999999999</v>
      </c>
      <c r="DX30" s="713"/>
      <c r="DY30" s="713"/>
      <c r="DZ30" s="713"/>
      <c r="EA30" s="713"/>
      <c r="EB30" s="713"/>
      <c r="EC30" s="714"/>
    </row>
    <row r="31" spans="2:133" ht="11.25" customHeight="1" x14ac:dyDescent="0.2">
      <c r="B31" s="676" t="s">
        <v>316</v>
      </c>
      <c r="C31" s="677"/>
      <c r="D31" s="677"/>
      <c r="E31" s="677"/>
      <c r="F31" s="677"/>
      <c r="G31" s="677"/>
      <c r="H31" s="677"/>
      <c r="I31" s="677"/>
      <c r="J31" s="677"/>
      <c r="K31" s="677"/>
      <c r="L31" s="677"/>
      <c r="M31" s="677"/>
      <c r="N31" s="677"/>
      <c r="O31" s="677"/>
      <c r="P31" s="677"/>
      <c r="Q31" s="678"/>
      <c r="R31" s="679">
        <v>2198</v>
      </c>
      <c r="S31" s="680"/>
      <c r="T31" s="680"/>
      <c r="U31" s="680"/>
      <c r="V31" s="680"/>
      <c r="W31" s="680"/>
      <c r="X31" s="680"/>
      <c r="Y31" s="681"/>
      <c r="Z31" s="682">
        <v>0.1</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99.3</v>
      </c>
      <c r="BH31" s="715"/>
      <c r="BI31" s="715"/>
      <c r="BJ31" s="715"/>
      <c r="BK31" s="715"/>
      <c r="BL31" s="715"/>
      <c r="BM31" s="685">
        <v>97</v>
      </c>
      <c r="BN31" s="737"/>
      <c r="BO31" s="737"/>
      <c r="BP31" s="737"/>
      <c r="BQ31" s="738"/>
      <c r="BR31" s="736">
        <v>99.1</v>
      </c>
      <c r="BS31" s="715"/>
      <c r="BT31" s="715"/>
      <c r="BU31" s="715"/>
      <c r="BV31" s="715"/>
      <c r="BW31" s="715"/>
      <c r="BX31" s="685">
        <v>97.1</v>
      </c>
      <c r="BY31" s="737"/>
      <c r="BZ31" s="737"/>
      <c r="CA31" s="737"/>
      <c r="CB31" s="738"/>
      <c r="CD31" s="744"/>
      <c r="CE31" s="745"/>
      <c r="CF31" s="694" t="s">
        <v>319</v>
      </c>
      <c r="CG31" s="695"/>
      <c r="CH31" s="695"/>
      <c r="CI31" s="695"/>
      <c r="CJ31" s="695"/>
      <c r="CK31" s="695"/>
      <c r="CL31" s="695"/>
      <c r="CM31" s="695"/>
      <c r="CN31" s="695"/>
      <c r="CO31" s="695"/>
      <c r="CP31" s="695"/>
      <c r="CQ31" s="696"/>
      <c r="CR31" s="679">
        <v>13165</v>
      </c>
      <c r="CS31" s="715"/>
      <c r="CT31" s="715"/>
      <c r="CU31" s="715"/>
      <c r="CV31" s="715"/>
      <c r="CW31" s="715"/>
      <c r="CX31" s="715"/>
      <c r="CY31" s="716"/>
      <c r="CZ31" s="684">
        <v>0.4</v>
      </c>
      <c r="DA31" s="713"/>
      <c r="DB31" s="713"/>
      <c r="DC31" s="717"/>
      <c r="DD31" s="688">
        <v>12782</v>
      </c>
      <c r="DE31" s="715"/>
      <c r="DF31" s="715"/>
      <c r="DG31" s="715"/>
      <c r="DH31" s="715"/>
      <c r="DI31" s="715"/>
      <c r="DJ31" s="715"/>
      <c r="DK31" s="716"/>
      <c r="DL31" s="688">
        <v>12782</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2">
      <c r="B32" s="676" t="s">
        <v>320</v>
      </c>
      <c r="C32" s="677"/>
      <c r="D32" s="677"/>
      <c r="E32" s="677"/>
      <c r="F32" s="677"/>
      <c r="G32" s="677"/>
      <c r="H32" s="677"/>
      <c r="I32" s="677"/>
      <c r="J32" s="677"/>
      <c r="K32" s="677"/>
      <c r="L32" s="677"/>
      <c r="M32" s="677"/>
      <c r="N32" s="677"/>
      <c r="O32" s="677"/>
      <c r="P32" s="677"/>
      <c r="Q32" s="678"/>
      <c r="R32" s="679">
        <v>51700</v>
      </c>
      <c r="S32" s="680"/>
      <c r="T32" s="680"/>
      <c r="U32" s="680"/>
      <c r="V32" s="680"/>
      <c r="W32" s="680"/>
      <c r="X32" s="680"/>
      <c r="Y32" s="681"/>
      <c r="Z32" s="682">
        <v>1.6</v>
      </c>
      <c r="AA32" s="682"/>
      <c r="AB32" s="682"/>
      <c r="AC32" s="682"/>
      <c r="AD32" s="683" t="s">
        <v>231</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98.7</v>
      </c>
      <c r="BH32" s="749"/>
      <c r="BI32" s="749"/>
      <c r="BJ32" s="749"/>
      <c r="BK32" s="749"/>
      <c r="BL32" s="749"/>
      <c r="BM32" s="750">
        <v>95.3</v>
      </c>
      <c r="BN32" s="749"/>
      <c r="BO32" s="749"/>
      <c r="BP32" s="749"/>
      <c r="BQ32" s="751"/>
      <c r="BR32" s="748">
        <v>98.8</v>
      </c>
      <c r="BS32" s="749"/>
      <c r="BT32" s="749"/>
      <c r="BU32" s="749"/>
      <c r="BV32" s="749"/>
      <c r="BW32" s="749"/>
      <c r="BX32" s="750">
        <v>95.7</v>
      </c>
      <c r="BY32" s="749"/>
      <c r="BZ32" s="749"/>
      <c r="CA32" s="749"/>
      <c r="CB32" s="751"/>
      <c r="CD32" s="746"/>
      <c r="CE32" s="747"/>
      <c r="CF32" s="694" t="s">
        <v>322</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3"/>
      <c r="DB32" s="713"/>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323</v>
      </c>
      <c r="C33" s="677"/>
      <c r="D33" s="677"/>
      <c r="E33" s="677"/>
      <c r="F33" s="677"/>
      <c r="G33" s="677"/>
      <c r="H33" s="677"/>
      <c r="I33" s="677"/>
      <c r="J33" s="677"/>
      <c r="K33" s="677"/>
      <c r="L33" s="677"/>
      <c r="M33" s="677"/>
      <c r="N33" s="677"/>
      <c r="O33" s="677"/>
      <c r="P33" s="677"/>
      <c r="Q33" s="678"/>
      <c r="R33" s="679">
        <v>167180</v>
      </c>
      <c r="S33" s="680"/>
      <c r="T33" s="680"/>
      <c r="U33" s="680"/>
      <c r="V33" s="680"/>
      <c r="W33" s="680"/>
      <c r="X33" s="680"/>
      <c r="Y33" s="681"/>
      <c r="Z33" s="682">
        <v>5</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1482167</v>
      </c>
      <c r="CS33" s="715"/>
      <c r="CT33" s="715"/>
      <c r="CU33" s="715"/>
      <c r="CV33" s="715"/>
      <c r="CW33" s="715"/>
      <c r="CX33" s="715"/>
      <c r="CY33" s="716"/>
      <c r="CZ33" s="684">
        <v>47.3</v>
      </c>
      <c r="DA33" s="713"/>
      <c r="DB33" s="713"/>
      <c r="DC33" s="717"/>
      <c r="DD33" s="688">
        <v>1209818</v>
      </c>
      <c r="DE33" s="715"/>
      <c r="DF33" s="715"/>
      <c r="DG33" s="715"/>
      <c r="DH33" s="715"/>
      <c r="DI33" s="715"/>
      <c r="DJ33" s="715"/>
      <c r="DK33" s="716"/>
      <c r="DL33" s="688">
        <v>937393</v>
      </c>
      <c r="DM33" s="715"/>
      <c r="DN33" s="715"/>
      <c r="DO33" s="715"/>
      <c r="DP33" s="715"/>
      <c r="DQ33" s="715"/>
      <c r="DR33" s="715"/>
      <c r="DS33" s="715"/>
      <c r="DT33" s="715"/>
      <c r="DU33" s="715"/>
      <c r="DV33" s="716"/>
      <c r="DW33" s="684">
        <v>42.5</v>
      </c>
      <c r="DX33" s="713"/>
      <c r="DY33" s="713"/>
      <c r="DZ33" s="713"/>
      <c r="EA33" s="713"/>
      <c r="EB33" s="713"/>
      <c r="EC33" s="714"/>
    </row>
    <row r="34" spans="2:133" ht="11.25" customHeight="1" x14ac:dyDescent="0.2">
      <c r="B34" s="676" t="s">
        <v>325</v>
      </c>
      <c r="C34" s="677"/>
      <c r="D34" s="677"/>
      <c r="E34" s="677"/>
      <c r="F34" s="677"/>
      <c r="G34" s="677"/>
      <c r="H34" s="677"/>
      <c r="I34" s="677"/>
      <c r="J34" s="677"/>
      <c r="K34" s="677"/>
      <c r="L34" s="677"/>
      <c r="M34" s="677"/>
      <c r="N34" s="677"/>
      <c r="O34" s="677"/>
      <c r="P34" s="677"/>
      <c r="Q34" s="678"/>
      <c r="R34" s="679">
        <v>44297</v>
      </c>
      <c r="S34" s="680"/>
      <c r="T34" s="680"/>
      <c r="U34" s="680"/>
      <c r="V34" s="680"/>
      <c r="W34" s="680"/>
      <c r="X34" s="680"/>
      <c r="Y34" s="681"/>
      <c r="Z34" s="682">
        <v>1.3</v>
      </c>
      <c r="AA34" s="682"/>
      <c r="AB34" s="682"/>
      <c r="AC34" s="682"/>
      <c r="AD34" s="683">
        <v>69</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424416</v>
      </c>
      <c r="CS34" s="680"/>
      <c r="CT34" s="680"/>
      <c r="CU34" s="680"/>
      <c r="CV34" s="680"/>
      <c r="CW34" s="680"/>
      <c r="CX34" s="680"/>
      <c r="CY34" s="681"/>
      <c r="CZ34" s="684">
        <v>13.5</v>
      </c>
      <c r="DA34" s="713"/>
      <c r="DB34" s="713"/>
      <c r="DC34" s="717"/>
      <c r="DD34" s="688">
        <v>283279</v>
      </c>
      <c r="DE34" s="680"/>
      <c r="DF34" s="680"/>
      <c r="DG34" s="680"/>
      <c r="DH34" s="680"/>
      <c r="DI34" s="680"/>
      <c r="DJ34" s="680"/>
      <c r="DK34" s="681"/>
      <c r="DL34" s="688">
        <v>242780</v>
      </c>
      <c r="DM34" s="680"/>
      <c r="DN34" s="680"/>
      <c r="DO34" s="680"/>
      <c r="DP34" s="680"/>
      <c r="DQ34" s="680"/>
      <c r="DR34" s="680"/>
      <c r="DS34" s="680"/>
      <c r="DT34" s="680"/>
      <c r="DU34" s="680"/>
      <c r="DV34" s="681"/>
      <c r="DW34" s="684">
        <v>11</v>
      </c>
      <c r="DX34" s="713"/>
      <c r="DY34" s="713"/>
      <c r="DZ34" s="713"/>
      <c r="EA34" s="713"/>
      <c r="EB34" s="713"/>
      <c r="EC34" s="714"/>
    </row>
    <row r="35" spans="2:133" ht="11.25" customHeight="1" x14ac:dyDescent="0.2">
      <c r="B35" s="676" t="s">
        <v>329</v>
      </c>
      <c r="C35" s="677"/>
      <c r="D35" s="677"/>
      <c r="E35" s="677"/>
      <c r="F35" s="677"/>
      <c r="G35" s="677"/>
      <c r="H35" s="677"/>
      <c r="I35" s="677"/>
      <c r="J35" s="677"/>
      <c r="K35" s="677"/>
      <c r="L35" s="677"/>
      <c r="M35" s="677"/>
      <c r="N35" s="677"/>
      <c r="O35" s="677"/>
      <c r="P35" s="677"/>
      <c r="Q35" s="678"/>
      <c r="R35" s="679">
        <v>367800</v>
      </c>
      <c r="S35" s="680"/>
      <c r="T35" s="680"/>
      <c r="U35" s="680"/>
      <c r="V35" s="680"/>
      <c r="W35" s="680"/>
      <c r="X35" s="680"/>
      <c r="Y35" s="681"/>
      <c r="Z35" s="682">
        <v>11.1</v>
      </c>
      <c r="AA35" s="682"/>
      <c r="AB35" s="682"/>
      <c r="AC35" s="682"/>
      <c r="AD35" s="683" t="s">
        <v>129</v>
      </c>
      <c r="AE35" s="683"/>
      <c r="AF35" s="683"/>
      <c r="AG35" s="683"/>
      <c r="AH35" s="683"/>
      <c r="AI35" s="683"/>
      <c r="AJ35" s="683"/>
      <c r="AK35" s="683"/>
      <c r="AL35" s="684" t="s">
        <v>129</v>
      </c>
      <c r="AM35" s="685"/>
      <c r="AN35" s="685"/>
      <c r="AO35" s="686"/>
      <c r="AP35" s="234"/>
      <c r="AQ35" s="752" t="s">
        <v>330</v>
      </c>
      <c r="AR35" s="753"/>
      <c r="AS35" s="753"/>
      <c r="AT35" s="753"/>
      <c r="AU35" s="753"/>
      <c r="AV35" s="753"/>
      <c r="AW35" s="753"/>
      <c r="AX35" s="753"/>
      <c r="AY35" s="754"/>
      <c r="AZ35" s="668">
        <v>467223</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68326</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64600</v>
      </c>
      <c r="CS35" s="715"/>
      <c r="CT35" s="715"/>
      <c r="CU35" s="715"/>
      <c r="CV35" s="715"/>
      <c r="CW35" s="715"/>
      <c r="CX35" s="715"/>
      <c r="CY35" s="716"/>
      <c r="CZ35" s="684">
        <v>2.1</v>
      </c>
      <c r="DA35" s="713"/>
      <c r="DB35" s="713"/>
      <c r="DC35" s="717"/>
      <c r="DD35" s="688">
        <v>57737</v>
      </c>
      <c r="DE35" s="715"/>
      <c r="DF35" s="715"/>
      <c r="DG35" s="715"/>
      <c r="DH35" s="715"/>
      <c r="DI35" s="715"/>
      <c r="DJ35" s="715"/>
      <c r="DK35" s="716"/>
      <c r="DL35" s="688">
        <v>54111</v>
      </c>
      <c r="DM35" s="715"/>
      <c r="DN35" s="715"/>
      <c r="DO35" s="715"/>
      <c r="DP35" s="715"/>
      <c r="DQ35" s="715"/>
      <c r="DR35" s="715"/>
      <c r="DS35" s="715"/>
      <c r="DT35" s="715"/>
      <c r="DU35" s="715"/>
      <c r="DV35" s="716"/>
      <c r="DW35" s="684">
        <v>2.5</v>
      </c>
      <c r="DX35" s="713"/>
      <c r="DY35" s="713"/>
      <c r="DZ35" s="713"/>
      <c r="EA35" s="713"/>
      <c r="EB35" s="713"/>
      <c r="EC35" s="714"/>
    </row>
    <row r="36" spans="2:133" ht="11.25" customHeight="1" x14ac:dyDescent="0.2">
      <c r="B36" s="676" t="s">
        <v>333</v>
      </c>
      <c r="C36" s="677"/>
      <c r="D36" s="677"/>
      <c r="E36" s="677"/>
      <c r="F36" s="677"/>
      <c r="G36" s="677"/>
      <c r="H36" s="677"/>
      <c r="I36" s="677"/>
      <c r="J36" s="677"/>
      <c r="K36" s="677"/>
      <c r="L36" s="677"/>
      <c r="M36" s="677"/>
      <c r="N36" s="677"/>
      <c r="O36" s="677"/>
      <c r="P36" s="677"/>
      <c r="Q36" s="678"/>
      <c r="R36" s="679" t="s">
        <v>237</v>
      </c>
      <c r="S36" s="680"/>
      <c r="T36" s="680"/>
      <c r="U36" s="680"/>
      <c r="V36" s="680"/>
      <c r="W36" s="680"/>
      <c r="X36" s="680"/>
      <c r="Y36" s="681"/>
      <c r="Z36" s="682" t="s">
        <v>237</v>
      </c>
      <c r="AA36" s="682"/>
      <c r="AB36" s="682"/>
      <c r="AC36" s="682"/>
      <c r="AD36" s="683" t="s">
        <v>231</v>
      </c>
      <c r="AE36" s="683"/>
      <c r="AF36" s="683"/>
      <c r="AG36" s="683"/>
      <c r="AH36" s="683"/>
      <c r="AI36" s="683"/>
      <c r="AJ36" s="683"/>
      <c r="AK36" s="683"/>
      <c r="AL36" s="684" t="s">
        <v>129</v>
      </c>
      <c r="AM36" s="685"/>
      <c r="AN36" s="685"/>
      <c r="AO36" s="686"/>
      <c r="AQ36" s="756" t="s">
        <v>334</v>
      </c>
      <c r="AR36" s="757"/>
      <c r="AS36" s="757"/>
      <c r="AT36" s="757"/>
      <c r="AU36" s="757"/>
      <c r="AV36" s="757"/>
      <c r="AW36" s="757"/>
      <c r="AX36" s="757"/>
      <c r="AY36" s="758"/>
      <c r="AZ36" s="679">
        <v>118619</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60277</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385379</v>
      </c>
      <c r="CS36" s="680"/>
      <c r="CT36" s="680"/>
      <c r="CU36" s="680"/>
      <c r="CV36" s="680"/>
      <c r="CW36" s="680"/>
      <c r="CX36" s="680"/>
      <c r="CY36" s="681"/>
      <c r="CZ36" s="684">
        <v>12.3</v>
      </c>
      <c r="DA36" s="713"/>
      <c r="DB36" s="713"/>
      <c r="DC36" s="717"/>
      <c r="DD36" s="688">
        <v>329944</v>
      </c>
      <c r="DE36" s="680"/>
      <c r="DF36" s="680"/>
      <c r="DG36" s="680"/>
      <c r="DH36" s="680"/>
      <c r="DI36" s="680"/>
      <c r="DJ36" s="680"/>
      <c r="DK36" s="681"/>
      <c r="DL36" s="688">
        <v>293678</v>
      </c>
      <c r="DM36" s="680"/>
      <c r="DN36" s="680"/>
      <c r="DO36" s="680"/>
      <c r="DP36" s="680"/>
      <c r="DQ36" s="680"/>
      <c r="DR36" s="680"/>
      <c r="DS36" s="680"/>
      <c r="DT36" s="680"/>
      <c r="DU36" s="680"/>
      <c r="DV36" s="681"/>
      <c r="DW36" s="684">
        <v>13.3</v>
      </c>
      <c r="DX36" s="713"/>
      <c r="DY36" s="713"/>
      <c r="DZ36" s="713"/>
      <c r="EA36" s="713"/>
      <c r="EB36" s="713"/>
      <c r="EC36" s="714"/>
    </row>
    <row r="37" spans="2:133" ht="11.25" customHeight="1" x14ac:dyDescent="0.2">
      <c r="B37" s="676" t="s">
        <v>337</v>
      </c>
      <c r="C37" s="677"/>
      <c r="D37" s="677"/>
      <c r="E37" s="677"/>
      <c r="F37" s="677"/>
      <c r="G37" s="677"/>
      <c r="H37" s="677"/>
      <c r="I37" s="677"/>
      <c r="J37" s="677"/>
      <c r="K37" s="677"/>
      <c r="L37" s="677"/>
      <c r="M37" s="677"/>
      <c r="N37" s="677"/>
      <c r="O37" s="677"/>
      <c r="P37" s="677"/>
      <c r="Q37" s="678"/>
      <c r="R37" s="679">
        <v>89400</v>
      </c>
      <c r="S37" s="680"/>
      <c r="T37" s="680"/>
      <c r="U37" s="680"/>
      <c r="V37" s="680"/>
      <c r="W37" s="680"/>
      <c r="X37" s="680"/>
      <c r="Y37" s="681"/>
      <c r="Z37" s="682">
        <v>2.7</v>
      </c>
      <c r="AA37" s="682"/>
      <c r="AB37" s="682"/>
      <c r="AC37" s="682"/>
      <c r="AD37" s="683" t="s">
        <v>129</v>
      </c>
      <c r="AE37" s="683"/>
      <c r="AF37" s="683"/>
      <c r="AG37" s="683"/>
      <c r="AH37" s="683"/>
      <c r="AI37" s="683"/>
      <c r="AJ37" s="683"/>
      <c r="AK37" s="683"/>
      <c r="AL37" s="684" t="s">
        <v>129</v>
      </c>
      <c r="AM37" s="685"/>
      <c r="AN37" s="685"/>
      <c r="AO37" s="686"/>
      <c r="AQ37" s="756" t="s">
        <v>338</v>
      </c>
      <c r="AR37" s="757"/>
      <c r="AS37" s="757"/>
      <c r="AT37" s="757"/>
      <c r="AU37" s="757"/>
      <c r="AV37" s="757"/>
      <c r="AW37" s="757"/>
      <c r="AX37" s="757"/>
      <c r="AY37" s="758"/>
      <c r="AZ37" s="679">
        <v>36794</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581</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245876</v>
      </c>
      <c r="CS37" s="715"/>
      <c r="CT37" s="715"/>
      <c r="CU37" s="715"/>
      <c r="CV37" s="715"/>
      <c r="CW37" s="715"/>
      <c r="CX37" s="715"/>
      <c r="CY37" s="716"/>
      <c r="CZ37" s="684">
        <v>7.8</v>
      </c>
      <c r="DA37" s="713"/>
      <c r="DB37" s="713"/>
      <c r="DC37" s="717"/>
      <c r="DD37" s="688">
        <v>245803</v>
      </c>
      <c r="DE37" s="715"/>
      <c r="DF37" s="715"/>
      <c r="DG37" s="715"/>
      <c r="DH37" s="715"/>
      <c r="DI37" s="715"/>
      <c r="DJ37" s="715"/>
      <c r="DK37" s="716"/>
      <c r="DL37" s="688">
        <v>241143</v>
      </c>
      <c r="DM37" s="715"/>
      <c r="DN37" s="715"/>
      <c r="DO37" s="715"/>
      <c r="DP37" s="715"/>
      <c r="DQ37" s="715"/>
      <c r="DR37" s="715"/>
      <c r="DS37" s="715"/>
      <c r="DT37" s="715"/>
      <c r="DU37" s="715"/>
      <c r="DV37" s="716"/>
      <c r="DW37" s="684">
        <v>10.9</v>
      </c>
      <c r="DX37" s="713"/>
      <c r="DY37" s="713"/>
      <c r="DZ37" s="713"/>
      <c r="EA37" s="713"/>
      <c r="EB37" s="713"/>
      <c r="EC37" s="714"/>
    </row>
    <row r="38" spans="2:133" ht="11.25" customHeight="1" x14ac:dyDescent="0.2">
      <c r="B38" s="724" t="s">
        <v>341</v>
      </c>
      <c r="C38" s="725"/>
      <c r="D38" s="725"/>
      <c r="E38" s="725"/>
      <c r="F38" s="725"/>
      <c r="G38" s="725"/>
      <c r="H38" s="725"/>
      <c r="I38" s="725"/>
      <c r="J38" s="725"/>
      <c r="K38" s="725"/>
      <c r="L38" s="725"/>
      <c r="M38" s="725"/>
      <c r="N38" s="725"/>
      <c r="O38" s="725"/>
      <c r="P38" s="725"/>
      <c r="Q38" s="726"/>
      <c r="R38" s="759">
        <v>3322304</v>
      </c>
      <c r="S38" s="760"/>
      <c r="T38" s="760"/>
      <c r="U38" s="760"/>
      <c r="V38" s="760"/>
      <c r="W38" s="760"/>
      <c r="X38" s="760"/>
      <c r="Y38" s="761"/>
      <c r="Z38" s="762">
        <v>100</v>
      </c>
      <c r="AA38" s="762"/>
      <c r="AB38" s="762"/>
      <c r="AC38" s="762"/>
      <c r="AD38" s="763">
        <v>2113735</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t="s">
        <v>129</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912</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467223</v>
      </c>
      <c r="CS38" s="680"/>
      <c r="CT38" s="680"/>
      <c r="CU38" s="680"/>
      <c r="CV38" s="680"/>
      <c r="CW38" s="680"/>
      <c r="CX38" s="680"/>
      <c r="CY38" s="681"/>
      <c r="CZ38" s="684">
        <v>14.9</v>
      </c>
      <c r="DA38" s="713"/>
      <c r="DB38" s="713"/>
      <c r="DC38" s="717"/>
      <c r="DD38" s="688">
        <v>400528</v>
      </c>
      <c r="DE38" s="680"/>
      <c r="DF38" s="680"/>
      <c r="DG38" s="680"/>
      <c r="DH38" s="680"/>
      <c r="DI38" s="680"/>
      <c r="DJ38" s="680"/>
      <c r="DK38" s="681"/>
      <c r="DL38" s="688">
        <v>346824</v>
      </c>
      <c r="DM38" s="680"/>
      <c r="DN38" s="680"/>
      <c r="DO38" s="680"/>
      <c r="DP38" s="680"/>
      <c r="DQ38" s="680"/>
      <c r="DR38" s="680"/>
      <c r="DS38" s="680"/>
      <c r="DT38" s="680"/>
      <c r="DU38" s="680"/>
      <c r="DV38" s="681"/>
      <c r="DW38" s="684">
        <v>15.7</v>
      </c>
      <c r="DX38" s="713"/>
      <c r="DY38" s="713"/>
      <c r="DZ38" s="713"/>
      <c r="EA38" s="713"/>
      <c r="EB38" s="713"/>
      <c r="EC38" s="714"/>
    </row>
    <row r="39" spans="2:133" ht="11.25" customHeight="1" x14ac:dyDescent="0.2">
      <c r="AQ39" s="756" t="s">
        <v>345</v>
      </c>
      <c r="AR39" s="757"/>
      <c r="AS39" s="757"/>
      <c r="AT39" s="757"/>
      <c r="AU39" s="757"/>
      <c r="AV39" s="757"/>
      <c r="AW39" s="757"/>
      <c r="AX39" s="757"/>
      <c r="AY39" s="758"/>
      <c r="AZ39" s="679" t="s">
        <v>129</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85</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140549</v>
      </c>
      <c r="CS39" s="715"/>
      <c r="CT39" s="715"/>
      <c r="CU39" s="715"/>
      <c r="CV39" s="715"/>
      <c r="CW39" s="715"/>
      <c r="CX39" s="715"/>
      <c r="CY39" s="716"/>
      <c r="CZ39" s="684">
        <v>4.5</v>
      </c>
      <c r="DA39" s="713"/>
      <c r="DB39" s="713"/>
      <c r="DC39" s="717"/>
      <c r="DD39" s="688">
        <v>138330</v>
      </c>
      <c r="DE39" s="715"/>
      <c r="DF39" s="715"/>
      <c r="DG39" s="715"/>
      <c r="DH39" s="715"/>
      <c r="DI39" s="715"/>
      <c r="DJ39" s="715"/>
      <c r="DK39" s="716"/>
      <c r="DL39" s="688" t="s">
        <v>129</v>
      </c>
      <c r="DM39" s="715"/>
      <c r="DN39" s="715"/>
      <c r="DO39" s="715"/>
      <c r="DP39" s="715"/>
      <c r="DQ39" s="715"/>
      <c r="DR39" s="715"/>
      <c r="DS39" s="715"/>
      <c r="DT39" s="715"/>
      <c r="DU39" s="715"/>
      <c r="DV39" s="716"/>
      <c r="DW39" s="684" t="s">
        <v>237</v>
      </c>
      <c r="DX39" s="713"/>
      <c r="DY39" s="713"/>
      <c r="DZ39" s="713"/>
      <c r="EA39" s="713"/>
      <c r="EB39" s="713"/>
      <c r="EC39" s="714"/>
    </row>
    <row r="40" spans="2:133" ht="11.25" customHeight="1" x14ac:dyDescent="0.2">
      <c r="AQ40" s="756" t="s">
        <v>349</v>
      </c>
      <c r="AR40" s="757"/>
      <c r="AS40" s="757"/>
      <c r="AT40" s="757"/>
      <c r="AU40" s="757"/>
      <c r="AV40" s="757"/>
      <c r="AW40" s="757"/>
      <c r="AX40" s="757"/>
      <c r="AY40" s="758"/>
      <c r="AZ40" s="679">
        <v>95262</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129</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t="s">
        <v>237</v>
      </c>
      <c r="CS40" s="680"/>
      <c r="CT40" s="680"/>
      <c r="CU40" s="680"/>
      <c r="CV40" s="680"/>
      <c r="CW40" s="680"/>
      <c r="CX40" s="680"/>
      <c r="CY40" s="681"/>
      <c r="CZ40" s="684" t="s">
        <v>129</v>
      </c>
      <c r="DA40" s="713"/>
      <c r="DB40" s="713"/>
      <c r="DC40" s="717"/>
      <c r="DD40" s="688" t="s">
        <v>237</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2">
      <c r="AQ41" s="766" t="s">
        <v>352</v>
      </c>
      <c r="AR41" s="767"/>
      <c r="AS41" s="767"/>
      <c r="AT41" s="767"/>
      <c r="AU41" s="767"/>
      <c r="AV41" s="767"/>
      <c r="AW41" s="767"/>
      <c r="AX41" s="767"/>
      <c r="AY41" s="768"/>
      <c r="AZ41" s="759">
        <v>216548</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377</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237</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437059</v>
      </c>
      <c r="CS42" s="680"/>
      <c r="CT42" s="680"/>
      <c r="CU42" s="680"/>
      <c r="CV42" s="680"/>
      <c r="CW42" s="680"/>
      <c r="CX42" s="680"/>
      <c r="CY42" s="681"/>
      <c r="CZ42" s="684">
        <v>13.9</v>
      </c>
      <c r="DA42" s="685"/>
      <c r="DB42" s="685"/>
      <c r="DC42" s="780"/>
      <c r="DD42" s="688">
        <v>150063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3959</v>
      </c>
      <c r="CS43" s="715"/>
      <c r="CT43" s="715"/>
      <c r="CU43" s="715"/>
      <c r="CV43" s="715"/>
      <c r="CW43" s="715"/>
      <c r="CX43" s="715"/>
      <c r="CY43" s="716"/>
      <c r="CZ43" s="684">
        <v>0.1</v>
      </c>
      <c r="DA43" s="713"/>
      <c r="DB43" s="713"/>
      <c r="DC43" s="717"/>
      <c r="DD43" s="688">
        <v>3959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359</v>
      </c>
      <c r="CD44" s="791" t="s">
        <v>310</v>
      </c>
      <c r="CE44" s="792"/>
      <c r="CF44" s="676" t="s">
        <v>360</v>
      </c>
      <c r="CG44" s="677"/>
      <c r="CH44" s="677"/>
      <c r="CI44" s="677"/>
      <c r="CJ44" s="677"/>
      <c r="CK44" s="677"/>
      <c r="CL44" s="677"/>
      <c r="CM44" s="677"/>
      <c r="CN44" s="677"/>
      <c r="CO44" s="677"/>
      <c r="CP44" s="677"/>
      <c r="CQ44" s="678"/>
      <c r="CR44" s="679">
        <v>404929</v>
      </c>
      <c r="CS44" s="680"/>
      <c r="CT44" s="680"/>
      <c r="CU44" s="680"/>
      <c r="CV44" s="680"/>
      <c r="CW44" s="680"/>
      <c r="CX44" s="680"/>
      <c r="CY44" s="681"/>
      <c r="CZ44" s="684">
        <v>12.9</v>
      </c>
      <c r="DA44" s="685"/>
      <c r="DB44" s="685"/>
      <c r="DC44" s="780"/>
      <c r="DD44" s="688">
        <v>135447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361</v>
      </c>
      <c r="CG45" s="677"/>
      <c r="CH45" s="677"/>
      <c r="CI45" s="677"/>
      <c r="CJ45" s="677"/>
      <c r="CK45" s="677"/>
      <c r="CL45" s="677"/>
      <c r="CM45" s="677"/>
      <c r="CN45" s="677"/>
      <c r="CO45" s="677"/>
      <c r="CP45" s="677"/>
      <c r="CQ45" s="678"/>
      <c r="CR45" s="679">
        <v>49255</v>
      </c>
      <c r="CS45" s="715"/>
      <c r="CT45" s="715"/>
      <c r="CU45" s="715"/>
      <c r="CV45" s="715"/>
      <c r="CW45" s="715"/>
      <c r="CX45" s="715"/>
      <c r="CY45" s="716"/>
      <c r="CZ45" s="684">
        <v>1.6</v>
      </c>
      <c r="DA45" s="713"/>
      <c r="DB45" s="713"/>
      <c r="DC45" s="717"/>
      <c r="DD45" s="688">
        <v>3235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362</v>
      </c>
      <c r="CG46" s="677"/>
      <c r="CH46" s="677"/>
      <c r="CI46" s="677"/>
      <c r="CJ46" s="677"/>
      <c r="CK46" s="677"/>
      <c r="CL46" s="677"/>
      <c r="CM46" s="677"/>
      <c r="CN46" s="677"/>
      <c r="CO46" s="677"/>
      <c r="CP46" s="677"/>
      <c r="CQ46" s="678"/>
      <c r="CR46" s="679">
        <v>346394</v>
      </c>
      <c r="CS46" s="680"/>
      <c r="CT46" s="680"/>
      <c r="CU46" s="680"/>
      <c r="CV46" s="680"/>
      <c r="CW46" s="680"/>
      <c r="CX46" s="680"/>
      <c r="CY46" s="681"/>
      <c r="CZ46" s="684">
        <v>11.1</v>
      </c>
      <c r="DA46" s="685"/>
      <c r="DB46" s="685"/>
      <c r="DC46" s="780"/>
      <c r="DD46" s="688">
        <v>130954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363</v>
      </c>
      <c r="CG47" s="677"/>
      <c r="CH47" s="677"/>
      <c r="CI47" s="677"/>
      <c r="CJ47" s="677"/>
      <c r="CK47" s="677"/>
      <c r="CL47" s="677"/>
      <c r="CM47" s="677"/>
      <c r="CN47" s="677"/>
      <c r="CO47" s="677"/>
      <c r="CP47" s="677"/>
      <c r="CQ47" s="678"/>
      <c r="CR47" s="679">
        <v>32130</v>
      </c>
      <c r="CS47" s="715"/>
      <c r="CT47" s="715"/>
      <c r="CU47" s="715"/>
      <c r="CV47" s="715"/>
      <c r="CW47" s="715"/>
      <c r="CX47" s="715"/>
      <c r="CY47" s="716"/>
      <c r="CZ47" s="684">
        <v>1</v>
      </c>
      <c r="DA47" s="713"/>
      <c r="DB47" s="713"/>
      <c r="DC47" s="717"/>
      <c r="DD47" s="688">
        <v>14616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364</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365</v>
      </c>
      <c r="CE49" s="725"/>
      <c r="CF49" s="725"/>
      <c r="CG49" s="725"/>
      <c r="CH49" s="725"/>
      <c r="CI49" s="725"/>
      <c r="CJ49" s="725"/>
      <c r="CK49" s="725"/>
      <c r="CL49" s="725"/>
      <c r="CM49" s="725"/>
      <c r="CN49" s="725"/>
      <c r="CO49" s="725"/>
      <c r="CP49" s="725"/>
      <c r="CQ49" s="726"/>
      <c r="CR49" s="759">
        <v>3133341</v>
      </c>
      <c r="CS49" s="749"/>
      <c r="CT49" s="749"/>
      <c r="CU49" s="749"/>
      <c r="CV49" s="749"/>
      <c r="CW49" s="749"/>
      <c r="CX49" s="749"/>
      <c r="CY49" s="781"/>
      <c r="CZ49" s="764">
        <v>100</v>
      </c>
      <c r="DA49" s="782"/>
      <c r="DB49" s="782"/>
      <c r="DC49" s="783"/>
      <c r="DD49" s="784">
        <v>2348330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lDG33/HdL8vj/IGX43luA3zfw49BWQ0Qaq3JwmetW4PfRdnXaONtsvfC5Cxhuc3i2avr0R488JVm51sF5yd2OQ==" saltValue="jJJT6W2AFQhMsxkDgEhU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388</v>
      </c>
      <c r="C7" s="812"/>
      <c r="D7" s="812"/>
      <c r="E7" s="812"/>
      <c r="F7" s="812"/>
      <c r="G7" s="812"/>
      <c r="H7" s="812"/>
      <c r="I7" s="812"/>
      <c r="J7" s="812"/>
      <c r="K7" s="812"/>
      <c r="L7" s="812"/>
      <c r="M7" s="812"/>
      <c r="N7" s="812"/>
      <c r="O7" s="812"/>
      <c r="P7" s="813"/>
      <c r="Q7" s="814">
        <v>3367</v>
      </c>
      <c r="R7" s="815"/>
      <c r="S7" s="815"/>
      <c r="T7" s="815"/>
      <c r="U7" s="815"/>
      <c r="V7" s="815">
        <v>3178</v>
      </c>
      <c r="W7" s="815"/>
      <c r="X7" s="815"/>
      <c r="Y7" s="815"/>
      <c r="Z7" s="815"/>
      <c r="AA7" s="815">
        <v>189</v>
      </c>
      <c r="AB7" s="815"/>
      <c r="AC7" s="815"/>
      <c r="AD7" s="815"/>
      <c r="AE7" s="816"/>
      <c r="AF7" s="817">
        <v>178</v>
      </c>
      <c r="AG7" s="818"/>
      <c r="AH7" s="818"/>
      <c r="AI7" s="818"/>
      <c r="AJ7" s="819"/>
      <c r="AK7" s="854">
        <v>63</v>
      </c>
      <c r="AL7" s="855"/>
      <c r="AM7" s="855"/>
      <c r="AN7" s="855"/>
      <c r="AO7" s="855"/>
      <c r="AP7" s="855">
        <v>2808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390</v>
      </c>
      <c r="B23" s="870" t="s">
        <v>391</v>
      </c>
      <c r="C23" s="871"/>
      <c r="D23" s="871"/>
      <c r="E23" s="871"/>
      <c r="F23" s="871"/>
      <c r="G23" s="871"/>
      <c r="H23" s="871"/>
      <c r="I23" s="871"/>
      <c r="J23" s="871"/>
      <c r="K23" s="871"/>
      <c r="L23" s="871"/>
      <c r="M23" s="871"/>
      <c r="N23" s="871"/>
      <c r="O23" s="871"/>
      <c r="P23" s="872"/>
      <c r="Q23" s="873">
        <v>3322</v>
      </c>
      <c r="R23" s="874"/>
      <c r="S23" s="874"/>
      <c r="T23" s="874"/>
      <c r="U23" s="874"/>
      <c r="V23" s="874">
        <v>3133</v>
      </c>
      <c r="W23" s="874"/>
      <c r="X23" s="874"/>
      <c r="Y23" s="874"/>
      <c r="Z23" s="874"/>
      <c r="AA23" s="874">
        <v>189</v>
      </c>
      <c r="AB23" s="874"/>
      <c r="AC23" s="874"/>
      <c r="AD23" s="874"/>
      <c r="AE23" s="875"/>
      <c r="AF23" s="876">
        <v>178</v>
      </c>
      <c r="AG23" s="874"/>
      <c r="AH23" s="874"/>
      <c r="AI23" s="874"/>
      <c r="AJ23" s="877"/>
      <c r="AK23" s="878"/>
      <c r="AL23" s="879"/>
      <c r="AM23" s="879"/>
      <c r="AN23" s="879"/>
      <c r="AO23" s="879"/>
      <c r="AP23" s="874">
        <v>2808</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371</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402</v>
      </c>
      <c r="C28" s="812"/>
      <c r="D28" s="812"/>
      <c r="E28" s="812"/>
      <c r="F28" s="812"/>
      <c r="G28" s="812"/>
      <c r="H28" s="812"/>
      <c r="I28" s="812"/>
      <c r="J28" s="812"/>
      <c r="K28" s="812"/>
      <c r="L28" s="812"/>
      <c r="M28" s="812"/>
      <c r="N28" s="812"/>
      <c r="O28" s="812"/>
      <c r="P28" s="813"/>
      <c r="Q28" s="902">
        <v>603</v>
      </c>
      <c r="R28" s="903"/>
      <c r="S28" s="903"/>
      <c r="T28" s="903"/>
      <c r="U28" s="903"/>
      <c r="V28" s="903">
        <v>534</v>
      </c>
      <c r="W28" s="903"/>
      <c r="X28" s="903"/>
      <c r="Y28" s="903"/>
      <c r="Z28" s="903"/>
      <c r="AA28" s="903">
        <v>68</v>
      </c>
      <c r="AB28" s="903"/>
      <c r="AC28" s="903"/>
      <c r="AD28" s="903"/>
      <c r="AE28" s="904"/>
      <c r="AF28" s="905">
        <v>68</v>
      </c>
      <c r="AG28" s="903"/>
      <c r="AH28" s="903"/>
      <c r="AI28" s="903"/>
      <c r="AJ28" s="906"/>
      <c r="AK28" s="907">
        <v>51</v>
      </c>
      <c r="AL28" s="898"/>
      <c r="AM28" s="898"/>
      <c r="AN28" s="898"/>
      <c r="AO28" s="898"/>
      <c r="AP28" s="898" t="s">
        <v>567</v>
      </c>
      <c r="AQ28" s="898"/>
      <c r="AR28" s="898"/>
      <c r="AS28" s="898"/>
      <c r="AT28" s="898"/>
      <c r="AU28" s="898" t="s">
        <v>567</v>
      </c>
      <c r="AV28" s="898"/>
      <c r="AW28" s="898"/>
      <c r="AX28" s="898"/>
      <c r="AY28" s="898"/>
      <c r="AZ28" s="899" t="s">
        <v>567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403</v>
      </c>
      <c r="C29" s="836"/>
      <c r="D29" s="836"/>
      <c r="E29" s="836"/>
      <c r="F29" s="836"/>
      <c r="G29" s="836"/>
      <c r="H29" s="836"/>
      <c r="I29" s="836"/>
      <c r="J29" s="836"/>
      <c r="K29" s="836"/>
      <c r="L29" s="836"/>
      <c r="M29" s="836"/>
      <c r="N29" s="836"/>
      <c r="O29" s="836"/>
      <c r="P29" s="837"/>
      <c r="Q29" s="838">
        <v>100</v>
      </c>
      <c r="R29" s="839"/>
      <c r="S29" s="839"/>
      <c r="T29" s="839"/>
      <c r="U29" s="839"/>
      <c r="V29" s="839">
        <v>100</v>
      </c>
      <c r="W29" s="839"/>
      <c r="X29" s="839"/>
      <c r="Y29" s="839"/>
      <c r="Z29" s="839"/>
      <c r="AA29" s="839" t="s">
        <v>567</v>
      </c>
      <c r="AB29" s="839"/>
      <c r="AC29" s="839"/>
      <c r="AD29" s="839"/>
      <c r="AE29" s="840"/>
      <c r="AF29" s="841" t="s">
        <v>129</v>
      </c>
      <c r="AG29" s="842"/>
      <c r="AH29" s="842"/>
      <c r="AI29" s="842"/>
      <c r="AJ29" s="843"/>
      <c r="AK29" s="910">
        <v>44</v>
      </c>
      <c r="AL29" s="911"/>
      <c r="AM29" s="911"/>
      <c r="AN29" s="911"/>
      <c r="AO29" s="911"/>
      <c r="AP29" s="911">
        <v>125</v>
      </c>
      <c r="AQ29" s="911"/>
      <c r="AR29" s="911"/>
      <c r="AS29" s="911"/>
      <c r="AT29" s="911"/>
      <c r="AU29" s="911">
        <v>62</v>
      </c>
      <c r="AV29" s="911"/>
      <c r="AW29" s="911"/>
      <c r="AX29" s="911"/>
      <c r="AY29" s="911"/>
      <c r="AZ29" s="912" t="s">
        <v>567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404</v>
      </c>
      <c r="C30" s="836"/>
      <c r="D30" s="836"/>
      <c r="E30" s="836"/>
      <c r="F30" s="836"/>
      <c r="G30" s="836"/>
      <c r="H30" s="836"/>
      <c r="I30" s="836"/>
      <c r="J30" s="836"/>
      <c r="K30" s="836"/>
      <c r="L30" s="836"/>
      <c r="M30" s="836"/>
      <c r="N30" s="836"/>
      <c r="O30" s="836"/>
      <c r="P30" s="837"/>
      <c r="Q30" s="838">
        <v>883</v>
      </c>
      <c r="R30" s="839"/>
      <c r="S30" s="839"/>
      <c r="T30" s="839"/>
      <c r="U30" s="839"/>
      <c r="V30" s="839">
        <v>844</v>
      </c>
      <c r="W30" s="839"/>
      <c r="X30" s="839"/>
      <c r="Y30" s="839"/>
      <c r="Z30" s="839"/>
      <c r="AA30" s="839">
        <v>39</v>
      </c>
      <c r="AB30" s="839"/>
      <c r="AC30" s="839"/>
      <c r="AD30" s="839"/>
      <c r="AE30" s="840"/>
      <c r="AF30" s="841">
        <v>39</v>
      </c>
      <c r="AG30" s="842"/>
      <c r="AH30" s="842"/>
      <c r="AI30" s="842"/>
      <c r="AJ30" s="843"/>
      <c r="AK30" s="910">
        <v>112</v>
      </c>
      <c r="AL30" s="911"/>
      <c r="AM30" s="911"/>
      <c r="AN30" s="911"/>
      <c r="AO30" s="911"/>
      <c r="AP30" s="911" t="s">
        <v>567</v>
      </c>
      <c r="AQ30" s="911"/>
      <c r="AR30" s="911"/>
      <c r="AS30" s="911"/>
      <c r="AT30" s="911"/>
      <c r="AU30" s="911" t="s">
        <v>567</v>
      </c>
      <c r="AV30" s="911"/>
      <c r="AW30" s="911"/>
      <c r="AX30" s="911"/>
      <c r="AY30" s="911"/>
      <c r="AZ30" s="912" t="s">
        <v>567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405</v>
      </c>
      <c r="C31" s="836"/>
      <c r="D31" s="836"/>
      <c r="E31" s="836"/>
      <c r="F31" s="836"/>
      <c r="G31" s="836"/>
      <c r="H31" s="836"/>
      <c r="I31" s="836"/>
      <c r="J31" s="836"/>
      <c r="K31" s="836"/>
      <c r="L31" s="836"/>
      <c r="M31" s="836"/>
      <c r="N31" s="836"/>
      <c r="O31" s="836"/>
      <c r="P31" s="837"/>
      <c r="Q31" s="838">
        <v>34</v>
      </c>
      <c r="R31" s="839"/>
      <c r="S31" s="839"/>
      <c r="T31" s="839"/>
      <c r="U31" s="839"/>
      <c r="V31" s="839">
        <v>27</v>
      </c>
      <c r="W31" s="839"/>
      <c r="X31" s="839"/>
      <c r="Y31" s="839"/>
      <c r="Z31" s="839"/>
      <c r="AA31" s="839">
        <v>7</v>
      </c>
      <c r="AB31" s="839"/>
      <c r="AC31" s="839"/>
      <c r="AD31" s="839"/>
      <c r="AE31" s="840"/>
      <c r="AF31" s="841">
        <v>7</v>
      </c>
      <c r="AG31" s="842"/>
      <c r="AH31" s="842"/>
      <c r="AI31" s="842"/>
      <c r="AJ31" s="843"/>
      <c r="AK31" s="910">
        <v>3</v>
      </c>
      <c r="AL31" s="911"/>
      <c r="AM31" s="911"/>
      <c r="AN31" s="911"/>
      <c r="AO31" s="911"/>
      <c r="AP31" s="911" t="s">
        <v>567</v>
      </c>
      <c r="AQ31" s="911"/>
      <c r="AR31" s="911"/>
      <c r="AS31" s="911"/>
      <c r="AT31" s="911"/>
      <c r="AU31" s="911" t="s">
        <v>567</v>
      </c>
      <c r="AV31" s="911"/>
      <c r="AW31" s="911"/>
      <c r="AX31" s="911"/>
      <c r="AY31" s="911"/>
      <c r="AZ31" s="912" t="s">
        <v>567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406</v>
      </c>
      <c r="C32" s="836"/>
      <c r="D32" s="836"/>
      <c r="E32" s="836"/>
      <c r="F32" s="836"/>
      <c r="G32" s="836"/>
      <c r="H32" s="836"/>
      <c r="I32" s="836"/>
      <c r="J32" s="836"/>
      <c r="K32" s="836"/>
      <c r="L32" s="836"/>
      <c r="M32" s="836"/>
      <c r="N32" s="836"/>
      <c r="O32" s="836"/>
      <c r="P32" s="837"/>
      <c r="Q32" s="838">
        <v>343</v>
      </c>
      <c r="R32" s="839"/>
      <c r="S32" s="839"/>
      <c r="T32" s="839"/>
      <c r="U32" s="839"/>
      <c r="V32" s="839">
        <v>343</v>
      </c>
      <c r="W32" s="839"/>
      <c r="X32" s="839"/>
      <c r="Y32" s="839"/>
      <c r="Z32" s="839"/>
      <c r="AA32" s="839" t="s">
        <v>567</v>
      </c>
      <c r="AB32" s="839"/>
      <c r="AC32" s="839"/>
      <c r="AD32" s="839"/>
      <c r="AE32" s="840"/>
      <c r="AF32" s="841" t="s">
        <v>129</v>
      </c>
      <c r="AG32" s="842"/>
      <c r="AH32" s="842"/>
      <c r="AI32" s="842"/>
      <c r="AJ32" s="843"/>
      <c r="AK32" s="910">
        <v>37</v>
      </c>
      <c r="AL32" s="911"/>
      <c r="AM32" s="911"/>
      <c r="AN32" s="911"/>
      <c r="AO32" s="911"/>
      <c r="AP32" s="911">
        <v>259</v>
      </c>
      <c r="AQ32" s="911"/>
      <c r="AR32" s="911"/>
      <c r="AS32" s="911"/>
      <c r="AT32" s="911"/>
      <c r="AU32" s="911">
        <v>16</v>
      </c>
      <c r="AV32" s="911"/>
      <c r="AW32" s="911"/>
      <c r="AX32" s="911"/>
      <c r="AY32" s="911"/>
      <c r="AZ32" s="912" t="s">
        <v>567</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407</v>
      </c>
      <c r="C33" s="836"/>
      <c r="D33" s="836"/>
      <c r="E33" s="836"/>
      <c r="F33" s="836"/>
      <c r="G33" s="836"/>
      <c r="H33" s="836"/>
      <c r="I33" s="836"/>
      <c r="J33" s="836"/>
      <c r="K33" s="836"/>
      <c r="L33" s="836"/>
      <c r="M33" s="836"/>
      <c r="N33" s="836"/>
      <c r="O33" s="836"/>
      <c r="P33" s="837"/>
      <c r="Q33" s="838">
        <v>54</v>
      </c>
      <c r="R33" s="839"/>
      <c r="S33" s="839"/>
      <c r="T33" s="839"/>
      <c r="U33" s="839"/>
      <c r="V33" s="839">
        <v>54</v>
      </c>
      <c r="W33" s="839"/>
      <c r="X33" s="839"/>
      <c r="Y33" s="839"/>
      <c r="Z33" s="839"/>
      <c r="AA33" s="839" t="s">
        <v>567</v>
      </c>
      <c r="AB33" s="839"/>
      <c r="AC33" s="839"/>
      <c r="AD33" s="839"/>
      <c r="AE33" s="840"/>
      <c r="AF33" s="841" t="s">
        <v>129</v>
      </c>
      <c r="AG33" s="842"/>
      <c r="AH33" s="842"/>
      <c r="AI33" s="842"/>
      <c r="AJ33" s="843"/>
      <c r="AK33" s="910">
        <v>22</v>
      </c>
      <c r="AL33" s="911"/>
      <c r="AM33" s="911"/>
      <c r="AN33" s="911"/>
      <c r="AO33" s="911"/>
      <c r="AP33" s="911" t="s">
        <v>567</v>
      </c>
      <c r="AQ33" s="911"/>
      <c r="AR33" s="911"/>
      <c r="AS33" s="911"/>
      <c r="AT33" s="911"/>
      <c r="AU33" s="911" t="s">
        <v>567</v>
      </c>
      <c r="AV33" s="911"/>
      <c r="AW33" s="911"/>
      <c r="AX33" s="911"/>
      <c r="AY33" s="911"/>
      <c r="AZ33" s="912" t="s">
        <v>567</v>
      </c>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408</v>
      </c>
      <c r="C34" s="836"/>
      <c r="D34" s="836"/>
      <c r="E34" s="836"/>
      <c r="F34" s="836"/>
      <c r="G34" s="836"/>
      <c r="H34" s="836"/>
      <c r="I34" s="836"/>
      <c r="J34" s="836"/>
      <c r="K34" s="836"/>
      <c r="L34" s="836"/>
      <c r="M34" s="836"/>
      <c r="N34" s="836"/>
      <c r="O34" s="836"/>
      <c r="P34" s="837"/>
      <c r="Q34" s="838">
        <v>113</v>
      </c>
      <c r="R34" s="839"/>
      <c r="S34" s="839"/>
      <c r="T34" s="839"/>
      <c r="U34" s="839"/>
      <c r="V34" s="839">
        <v>97</v>
      </c>
      <c r="W34" s="839"/>
      <c r="X34" s="839"/>
      <c r="Y34" s="839"/>
      <c r="Z34" s="839"/>
      <c r="AA34" s="839">
        <v>16</v>
      </c>
      <c r="AB34" s="839"/>
      <c r="AC34" s="839"/>
      <c r="AD34" s="839"/>
      <c r="AE34" s="840"/>
      <c r="AF34" s="841">
        <v>74</v>
      </c>
      <c r="AG34" s="842"/>
      <c r="AH34" s="842"/>
      <c r="AI34" s="842"/>
      <c r="AJ34" s="843"/>
      <c r="AK34" s="910" t="s">
        <v>567</v>
      </c>
      <c r="AL34" s="911"/>
      <c r="AM34" s="911"/>
      <c r="AN34" s="911"/>
      <c r="AO34" s="911"/>
      <c r="AP34" s="911">
        <v>379</v>
      </c>
      <c r="AQ34" s="911"/>
      <c r="AR34" s="911"/>
      <c r="AS34" s="911"/>
      <c r="AT34" s="911"/>
      <c r="AU34" s="911" t="s">
        <v>567</v>
      </c>
      <c r="AV34" s="911"/>
      <c r="AW34" s="911"/>
      <c r="AX34" s="911"/>
      <c r="AY34" s="911"/>
      <c r="AZ34" s="912" t="s">
        <v>567</v>
      </c>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t="s">
        <v>410</v>
      </c>
      <c r="C35" s="836"/>
      <c r="D35" s="836"/>
      <c r="E35" s="836"/>
      <c r="F35" s="836"/>
      <c r="G35" s="836"/>
      <c r="H35" s="836"/>
      <c r="I35" s="836"/>
      <c r="J35" s="836"/>
      <c r="K35" s="836"/>
      <c r="L35" s="836"/>
      <c r="M35" s="836"/>
      <c r="N35" s="836"/>
      <c r="O35" s="836"/>
      <c r="P35" s="837"/>
      <c r="Q35" s="838">
        <v>230</v>
      </c>
      <c r="R35" s="839"/>
      <c r="S35" s="839"/>
      <c r="T35" s="839"/>
      <c r="U35" s="839"/>
      <c r="V35" s="839">
        <v>230</v>
      </c>
      <c r="W35" s="839"/>
      <c r="X35" s="839"/>
      <c r="Y35" s="839"/>
      <c r="Z35" s="839"/>
      <c r="AA35" s="839">
        <v>0</v>
      </c>
      <c r="AB35" s="839"/>
      <c r="AC35" s="839"/>
      <c r="AD35" s="839"/>
      <c r="AE35" s="840"/>
      <c r="AF35" s="841" t="s">
        <v>129</v>
      </c>
      <c r="AG35" s="842"/>
      <c r="AH35" s="842"/>
      <c r="AI35" s="842"/>
      <c r="AJ35" s="843"/>
      <c r="AK35" s="910">
        <v>119</v>
      </c>
      <c r="AL35" s="911"/>
      <c r="AM35" s="911"/>
      <c r="AN35" s="911"/>
      <c r="AO35" s="911"/>
      <c r="AP35" s="911">
        <v>1369</v>
      </c>
      <c r="AQ35" s="911"/>
      <c r="AR35" s="911"/>
      <c r="AS35" s="911"/>
      <c r="AT35" s="911"/>
      <c r="AU35" s="911">
        <v>1076</v>
      </c>
      <c r="AV35" s="911"/>
      <c r="AW35" s="911"/>
      <c r="AX35" s="911"/>
      <c r="AY35" s="911"/>
      <c r="AZ35" s="912" t="s">
        <v>567</v>
      </c>
      <c r="BA35" s="912"/>
      <c r="BB35" s="912"/>
      <c r="BC35" s="912"/>
      <c r="BD35" s="912"/>
      <c r="BE35" s="908" t="s">
        <v>411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390</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188</v>
      </c>
      <c r="AG63" s="922"/>
      <c r="AH63" s="922"/>
      <c r="AI63" s="922"/>
      <c r="AJ63" s="923"/>
      <c r="AK63" s="924"/>
      <c r="AL63" s="919"/>
      <c r="AM63" s="919"/>
      <c r="AN63" s="919"/>
      <c r="AO63" s="919"/>
      <c r="AP63" s="922">
        <v>2131</v>
      </c>
      <c r="AQ63" s="922"/>
      <c r="AR63" s="922"/>
      <c r="AS63" s="922"/>
      <c r="AT63" s="922"/>
      <c r="AU63" s="922">
        <v>1154</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415</v>
      </c>
      <c r="B66" s="821"/>
      <c r="C66" s="821"/>
      <c r="D66" s="821"/>
      <c r="E66" s="821"/>
      <c r="F66" s="821"/>
      <c r="G66" s="821"/>
      <c r="H66" s="821"/>
      <c r="I66" s="821"/>
      <c r="J66" s="821"/>
      <c r="K66" s="821"/>
      <c r="L66" s="821"/>
      <c r="M66" s="821"/>
      <c r="N66" s="821"/>
      <c r="O66" s="821"/>
      <c r="P66" s="822"/>
      <c r="Q66" s="797" t="s">
        <v>394</v>
      </c>
      <c r="R66" s="798"/>
      <c r="S66" s="798"/>
      <c r="T66" s="798"/>
      <c r="U66" s="799"/>
      <c r="V66" s="797" t="s">
        <v>395</v>
      </c>
      <c r="W66" s="798"/>
      <c r="X66" s="798"/>
      <c r="Y66" s="798"/>
      <c r="Z66" s="799"/>
      <c r="AA66" s="797" t="s">
        <v>396</v>
      </c>
      <c r="AB66" s="798"/>
      <c r="AC66" s="798"/>
      <c r="AD66" s="798"/>
      <c r="AE66" s="799"/>
      <c r="AF66" s="932" t="s">
        <v>397</v>
      </c>
      <c r="AG66" s="893"/>
      <c r="AH66" s="893"/>
      <c r="AI66" s="893"/>
      <c r="AJ66" s="933"/>
      <c r="AK66" s="797" t="s">
        <v>398</v>
      </c>
      <c r="AL66" s="821"/>
      <c r="AM66" s="821"/>
      <c r="AN66" s="821"/>
      <c r="AO66" s="822"/>
      <c r="AP66" s="797" t="s">
        <v>416</v>
      </c>
      <c r="AQ66" s="798"/>
      <c r="AR66" s="798"/>
      <c r="AS66" s="798"/>
      <c r="AT66" s="799"/>
      <c r="AU66" s="797" t="s">
        <v>417</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581</v>
      </c>
      <c r="C68" s="950"/>
      <c r="D68" s="950"/>
      <c r="E68" s="950"/>
      <c r="F68" s="950"/>
      <c r="G68" s="950"/>
      <c r="H68" s="950"/>
      <c r="I68" s="950"/>
      <c r="J68" s="950"/>
      <c r="K68" s="950"/>
      <c r="L68" s="950"/>
      <c r="M68" s="950"/>
      <c r="N68" s="950"/>
      <c r="O68" s="950"/>
      <c r="P68" s="951"/>
      <c r="Q68" s="952">
        <v>729</v>
      </c>
      <c r="R68" s="946"/>
      <c r="S68" s="946"/>
      <c r="T68" s="946"/>
      <c r="U68" s="946"/>
      <c r="V68" s="946">
        <v>719</v>
      </c>
      <c r="W68" s="946"/>
      <c r="X68" s="946"/>
      <c r="Y68" s="946"/>
      <c r="Z68" s="946"/>
      <c r="AA68" s="946">
        <v>10</v>
      </c>
      <c r="AB68" s="946"/>
      <c r="AC68" s="946"/>
      <c r="AD68" s="946"/>
      <c r="AE68" s="946"/>
      <c r="AF68" s="946">
        <v>10</v>
      </c>
      <c r="AG68" s="946"/>
      <c r="AH68" s="946"/>
      <c r="AI68" s="946"/>
      <c r="AJ68" s="946"/>
      <c r="AK68" s="946" t="s">
        <v>567</v>
      </c>
      <c r="AL68" s="946"/>
      <c r="AM68" s="946"/>
      <c r="AN68" s="946"/>
      <c r="AO68" s="946"/>
      <c r="AP68" s="946" t="s">
        <v>567</v>
      </c>
      <c r="AQ68" s="946"/>
      <c r="AR68" s="946"/>
      <c r="AS68" s="946"/>
      <c r="AT68" s="946"/>
      <c r="AU68" s="946" t="s">
        <v>567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568</v>
      </c>
      <c r="C69" s="954"/>
      <c r="D69" s="954"/>
      <c r="E69" s="954"/>
      <c r="F69" s="954"/>
      <c r="G69" s="954"/>
      <c r="H69" s="954"/>
      <c r="I69" s="954"/>
      <c r="J69" s="954"/>
      <c r="K69" s="954"/>
      <c r="L69" s="954"/>
      <c r="M69" s="954"/>
      <c r="N69" s="954"/>
      <c r="O69" s="954"/>
      <c r="P69" s="955"/>
      <c r="Q69" s="956">
        <v>594</v>
      </c>
      <c r="R69" s="911"/>
      <c r="S69" s="911"/>
      <c r="T69" s="911"/>
      <c r="U69" s="911"/>
      <c r="V69" s="911">
        <v>576</v>
      </c>
      <c r="W69" s="911"/>
      <c r="X69" s="911"/>
      <c r="Y69" s="911"/>
      <c r="Z69" s="911"/>
      <c r="AA69" s="911">
        <v>18</v>
      </c>
      <c r="AB69" s="911"/>
      <c r="AC69" s="911"/>
      <c r="AD69" s="911"/>
      <c r="AE69" s="911"/>
      <c r="AF69" s="911">
        <v>18</v>
      </c>
      <c r="AG69" s="911"/>
      <c r="AH69" s="911"/>
      <c r="AI69" s="911"/>
      <c r="AJ69" s="911"/>
      <c r="AK69" s="911" t="s">
        <v>567</v>
      </c>
      <c r="AL69" s="911"/>
      <c r="AM69" s="911"/>
      <c r="AN69" s="911"/>
      <c r="AO69" s="911"/>
      <c r="AP69" s="911">
        <v>174</v>
      </c>
      <c r="AQ69" s="911"/>
      <c r="AR69" s="911"/>
      <c r="AS69" s="911"/>
      <c r="AT69" s="911"/>
      <c r="AU69" s="911">
        <v>119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569</v>
      </c>
      <c r="C70" s="954"/>
      <c r="D70" s="954"/>
      <c r="E70" s="954"/>
      <c r="F70" s="954"/>
      <c r="G70" s="954"/>
      <c r="H70" s="954"/>
      <c r="I70" s="954"/>
      <c r="J70" s="954"/>
      <c r="K70" s="954"/>
      <c r="L70" s="954"/>
      <c r="M70" s="954"/>
      <c r="N70" s="954"/>
      <c r="O70" s="954"/>
      <c r="P70" s="955"/>
      <c r="Q70" s="956">
        <v>64</v>
      </c>
      <c r="R70" s="911"/>
      <c r="S70" s="911"/>
      <c r="T70" s="911"/>
      <c r="U70" s="911"/>
      <c r="V70" s="911">
        <v>61</v>
      </c>
      <c r="W70" s="911"/>
      <c r="X70" s="911"/>
      <c r="Y70" s="911"/>
      <c r="Z70" s="911"/>
      <c r="AA70" s="911">
        <v>3</v>
      </c>
      <c r="AB70" s="911"/>
      <c r="AC70" s="911"/>
      <c r="AD70" s="911"/>
      <c r="AE70" s="911"/>
      <c r="AF70" s="911">
        <v>3</v>
      </c>
      <c r="AG70" s="911"/>
      <c r="AH70" s="911"/>
      <c r="AI70" s="911"/>
      <c r="AJ70" s="911"/>
      <c r="AK70" s="911" t="s">
        <v>567</v>
      </c>
      <c r="AL70" s="911"/>
      <c r="AM70" s="911"/>
      <c r="AN70" s="911"/>
      <c r="AO70" s="911"/>
      <c r="AP70" s="911">
        <v>21</v>
      </c>
      <c r="AQ70" s="911"/>
      <c r="AR70" s="911"/>
      <c r="AS70" s="911"/>
      <c r="AT70" s="911"/>
      <c r="AU70" s="911">
        <v>10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570</v>
      </c>
      <c r="C71" s="954"/>
      <c r="D71" s="954"/>
      <c r="E71" s="954"/>
      <c r="F71" s="954"/>
      <c r="G71" s="954"/>
      <c r="H71" s="954"/>
      <c r="I71" s="954"/>
      <c r="J71" s="954"/>
      <c r="K71" s="954"/>
      <c r="L71" s="954"/>
      <c r="M71" s="954"/>
      <c r="N71" s="954"/>
      <c r="O71" s="954"/>
      <c r="P71" s="955"/>
      <c r="Q71" s="956">
        <v>617</v>
      </c>
      <c r="R71" s="911"/>
      <c r="S71" s="911"/>
      <c r="T71" s="911"/>
      <c r="U71" s="911"/>
      <c r="V71" s="911">
        <v>608</v>
      </c>
      <c r="W71" s="911"/>
      <c r="X71" s="911"/>
      <c r="Y71" s="911"/>
      <c r="Z71" s="911"/>
      <c r="AA71" s="911">
        <v>8</v>
      </c>
      <c r="AB71" s="911"/>
      <c r="AC71" s="911"/>
      <c r="AD71" s="911"/>
      <c r="AE71" s="911"/>
      <c r="AF71" s="911">
        <v>8</v>
      </c>
      <c r="AG71" s="911"/>
      <c r="AH71" s="911"/>
      <c r="AI71" s="911"/>
      <c r="AJ71" s="911"/>
      <c r="AK71" s="911" t="s">
        <v>567</v>
      </c>
      <c r="AL71" s="911"/>
      <c r="AM71" s="911"/>
      <c r="AN71" s="911"/>
      <c r="AO71" s="911"/>
      <c r="AP71" s="911">
        <v>627</v>
      </c>
      <c r="AQ71" s="911"/>
      <c r="AR71" s="911"/>
      <c r="AS71" s="911"/>
      <c r="AT71" s="911"/>
      <c r="AU71" s="911">
        <v>68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571</v>
      </c>
      <c r="C72" s="954"/>
      <c r="D72" s="954"/>
      <c r="E72" s="954"/>
      <c r="F72" s="954"/>
      <c r="G72" s="954"/>
      <c r="H72" s="954"/>
      <c r="I72" s="954"/>
      <c r="J72" s="954"/>
      <c r="K72" s="954"/>
      <c r="L72" s="954"/>
      <c r="M72" s="954"/>
      <c r="N72" s="954"/>
      <c r="O72" s="954"/>
      <c r="P72" s="955"/>
      <c r="Q72" s="956">
        <v>3</v>
      </c>
      <c r="R72" s="911"/>
      <c r="S72" s="911"/>
      <c r="T72" s="911"/>
      <c r="U72" s="911"/>
      <c r="V72" s="911">
        <v>1</v>
      </c>
      <c r="W72" s="911"/>
      <c r="X72" s="911"/>
      <c r="Y72" s="911"/>
      <c r="Z72" s="911"/>
      <c r="AA72" s="911">
        <v>2</v>
      </c>
      <c r="AB72" s="911"/>
      <c r="AC72" s="911"/>
      <c r="AD72" s="911"/>
      <c r="AE72" s="911"/>
      <c r="AF72" s="911">
        <v>2</v>
      </c>
      <c r="AG72" s="911"/>
      <c r="AH72" s="911"/>
      <c r="AI72" s="911"/>
      <c r="AJ72" s="911"/>
      <c r="AK72" s="911" t="s">
        <v>567</v>
      </c>
      <c r="AL72" s="911"/>
      <c r="AM72" s="911"/>
      <c r="AN72" s="911"/>
      <c r="AO72" s="911"/>
      <c r="AP72" s="911" t="s">
        <v>567</v>
      </c>
      <c r="AQ72" s="911"/>
      <c r="AR72" s="911"/>
      <c r="AS72" s="911"/>
      <c r="AT72" s="911"/>
      <c r="AU72" s="911" t="s">
        <v>567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572</v>
      </c>
      <c r="C73" s="954"/>
      <c r="D73" s="954"/>
      <c r="E73" s="954"/>
      <c r="F73" s="954"/>
      <c r="G73" s="954"/>
      <c r="H73" s="954"/>
      <c r="I73" s="954"/>
      <c r="J73" s="954"/>
      <c r="K73" s="954"/>
      <c r="L73" s="954"/>
      <c r="M73" s="954"/>
      <c r="N73" s="954"/>
      <c r="O73" s="954"/>
      <c r="P73" s="955"/>
      <c r="Q73" s="956">
        <v>8778</v>
      </c>
      <c r="R73" s="911"/>
      <c r="S73" s="911"/>
      <c r="T73" s="911"/>
      <c r="U73" s="911"/>
      <c r="V73" s="911">
        <v>8501</v>
      </c>
      <c r="W73" s="911"/>
      <c r="X73" s="911"/>
      <c r="Y73" s="911"/>
      <c r="Z73" s="911"/>
      <c r="AA73" s="911">
        <v>276</v>
      </c>
      <c r="AB73" s="911"/>
      <c r="AC73" s="911"/>
      <c r="AD73" s="911"/>
      <c r="AE73" s="911"/>
      <c r="AF73" s="911">
        <v>276</v>
      </c>
      <c r="AG73" s="911"/>
      <c r="AH73" s="911"/>
      <c r="AI73" s="911"/>
      <c r="AJ73" s="911"/>
      <c r="AK73" s="911">
        <v>373</v>
      </c>
      <c r="AL73" s="911"/>
      <c r="AM73" s="911"/>
      <c r="AN73" s="911"/>
      <c r="AO73" s="911"/>
      <c r="AP73" s="911" t="s">
        <v>567</v>
      </c>
      <c r="AQ73" s="911"/>
      <c r="AR73" s="911"/>
      <c r="AS73" s="911"/>
      <c r="AT73" s="911"/>
      <c r="AU73" s="911" t="s">
        <v>567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573</v>
      </c>
      <c r="C74" s="954"/>
      <c r="D74" s="954"/>
      <c r="E74" s="954"/>
      <c r="F74" s="954"/>
      <c r="G74" s="954"/>
      <c r="H74" s="954"/>
      <c r="I74" s="954"/>
      <c r="J74" s="954"/>
      <c r="K74" s="954"/>
      <c r="L74" s="954"/>
      <c r="M74" s="954"/>
      <c r="N74" s="954"/>
      <c r="O74" s="954"/>
      <c r="P74" s="955"/>
      <c r="Q74" s="956">
        <v>116</v>
      </c>
      <c r="R74" s="911"/>
      <c r="S74" s="911"/>
      <c r="T74" s="911"/>
      <c r="U74" s="911"/>
      <c r="V74" s="911">
        <v>93</v>
      </c>
      <c r="W74" s="911"/>
      <c r="X74" s="911"/>
      <c r="Y74" s="911"/>
      <c r="Z74" s="911"/>
      <c r="AA74" s="911">
        <v>23</v>
      </c>
      <c r="AB74" s="911"/>
      <c r="AC74" s="911"/>
      <c r="AD74" s="911"/>
      <c r="AE74" s="911"/>
      <c r="AF74" s="911">
        <v>23</v>
      </c>
      <c r="AG74" s="911"/>
      <c r="AH74" s="911"/>
      <c r="AI74" s="911"/>
      <c r="AJ74" s="911"/>
      <c r="AK74" s="911">
        <v>12</v>
      </c>
      <c r="AL74" s="911"/>
      <c r="AM74" s="911"/>
      <c r="AN74" s="911"/>
      <c r="AO74" s="911"/>
      <c r="AP74" s="911" t="s">
        <v>567</v>
      </c>
      <c r="AQ74" s="911"/>
      <c r="AR74" s="911"/>
      <c r="AS74" s="911"/>
      <c r="AT74" s="911"/>
      <c r="AU74" s="911" t="s">
        <v>567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574</v>
      </c>
      <c r="C75" s="954"/>
      <c r="D75" s="954"/>
      <c r="E75" s="954"/>
      <c r="F75" s="954"/>
      <c r="G75" s="954"/>
      <c r="H75" s="954"/>
      <c r="I75" s="954"/>
      <c r="J75" s="954"/>
      <c r="K75" s="954"/>
      <c r="L75" s="954"/>
      <c r="M75" s="954"/>
      <c r="N75" s="954"/>
      <c r="O75" s="954"/>
      <c r="P75" s="955"/>
      <c r="Q75" s="959">
        <v>545</v>
      </c>
      <c r="R75" s="960"/>
      <c r="S75" s="960"/>
      <c r="T75" s="960"/>
      <c r="U75" s="910"/>
      <c r="V75" s="961">
        <v>409</v>
      </c>
      <c r="W75" s="960"/>
      <c r="X75" s="960"/>
      <c r="Y75" s="960"/>
      <c r="Z75" s="910"/>
      <c r="AA75" s="961">
        <v>136</v>
      </c>
      <c r="AB75" s="960"/>
      <c r="AC75" s="960"/>
      <c r="AD75" s="960"/>
      <c r="AE75" s="910"/>
      <c r="AF75" s="961">
        <v>136</v>
      </c>
      <c r="AG75" s="960"/>
      <c r="AH75" s="960"/>
      <c r="AI75" s="960"/>
      <c r="AJ75" s="910"/>
      <c r="AK75" s="961" t="s">
        <v>567</v>
      </c>
      <c r="AL75" s="960"/>
      <c r="AM75" s="960"/>
      <c r="AN75" s="960"/>
      <c r="AO75" s="910"/>
      <c r="AP75" s="961" t="s">
        <v>567</v>
      </c>
      <c r="AQ75" s="960"/>
      <c r="AR75" s="960"/>
      <c r="AS75" s="960"/>
      <c r="AT75" s="910"/>
      <c r="AU75" s="961" t="s">
        <v>567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575</v>
      </c>
      <c r="C76" s="954"/>
      <c r="D76" s="954"/>
      <c r="E76" s="954"/>
      <c r="F76" s="954"/>
      <c r="G76" s="954"/>
      <c r="H76" s="954"/>
      <c r="I76" s="954"/>
      <c r="J76" s="954"/>
      <c r="K76" s="954"/>
      <c r="L76" s="954"/>
      <c r="M76" s="954"/>
      <c r="N76" s="954"/>
      <c r="O76" s="954"/>
      <c r="P76" s="955"/>
      <c r="Q76" s="959">
        <v>152075</v>
      </c>
      <c r="R76" s="960"/>
      <c r="S76" s="960"/>
      <c r="T76" s="960"/>
      <c r="U76" s="910"/>
      <c r="V76" s="961">
        <v>147885</v>
      </c>
      <c r="W76" s="960"/>
      <c r="X76" s="960"/>
      <c r="Y76" s="960"/>
      <c r="Z76" s="910"/>
      <c r="AA76" s="961">
        <v>4190</v>
      </c>
      <c r="AB76" s="960"/>
      <c r="AC76" s="960"/>
      <c r="AD76" s="960"/>
      <c r="AE76" s="910"/>
      <c r="AF76" s="961">
        <v>4190</v>
      </c>
      <c r="AG76" s="960"/>
      <c r="AH76" s="960"/>
      <c r="AI76" s="960"/>
      <c r="AJ76" s="910"/>
      <c r="AK76" s="961">
        <v>1425</v>
      </c>
      <c r="AL76" s="960"/>
      <c r="AM76" s="960"/>
      <c r="AN76" s="960"/>
      <c r="AO76" s="910"/>
      <c r="AP76" s="961" t="s">
        <v>567</v>
      </c>
      <c r="AQ76" s="960"/>
      <c r="AR76" s="960"/>
      <c r="AS76" s="960"/>
      <c r="AT76" s="910"/>
      <c r="AU76" s="961" t="s">
        <v>567</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t="s">
        <v>582</v>
      </c>
      <c r="C77" s="954"/>
      <c r="D77" s="954"/>
      <c r="E77" s="954"/>
      <c r="F77" s="954"/>
      <c r="G77" s="954"/>
      <c r="H77" s="954"/>
      <c r="I77" s="954"/>
      <c r="J77" s="954"/>
      <c r="K77" s="954"/>
      <c r="L77" s="954"/>
      <c r="M77" s="954"/>
      <c r="N77" s="954"/>
      <c r="O77" s="954"/>
      <c r="P77" s="955"/>
      <c r="Q77" s="959">
        <v>265</v>
      </c>
      <c r="R77" s="960"/>
      <c r="S77" s="960"/>
      <c r="T77" s="960"/>
      <c r="U77" s="910"/>
      <c r="V77" s="961">
        <v>248</v>
      </c>
      <c r="W77" s="960"/>
      <c r="X77" s="960"/>
      <c r="Y77" s="960"/>
      <c r="Z77" s="910"/>
      <c r="AA77" s="961">
        <v>17</v>
      </c>
      <c r="AB77" s="960"/>
      <c r="AC77" s="960"/>
      <c r="AD77" s="960"/>
      <c r="AE77" s="910"/>
      <c r="AF77" s="961">
        <v>17</v>
      </c>
      <c r="AG77" s="960"/>
      <c r="AH77" s="960"/>
      <c r="AI77" s="960"/>
      <c r="AJ77" s="910"/>
      <c r="AK77" s="961">
        <v>151</v>
      </c>
      <c r="AL77" s="960"/>
      <c r="AM77" s="960"/>
      <c r="AN77" s="960"/>
      <c r="AO77" s="910"/>
      <c r="AP77" s="961" t="s">
        <v>567</v>
      </c>
      <c r="AQ77" s="960"/>
      <c r="AR77" s="960"/>
      <c r="AS77" s="960"/>
      <c r="AT77" s="910"/>
      <c r="AU77" s="961" t="s">
        <v>567</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390</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4684</v>
      </c>
      <c r="AG88" s="922"/>
      <c r="AH88" s="922"/>
      <c r="AI88" s="922"/>
      <c r="AJ88" s="922"/>
      <c r="AK88" s="919"/>
      <c r="AL88" s="919"/>
      <c r="AM88" s="919"/>
      <c r="AN88" s="919"/>
      <c r="AO88" s="919"/>
      <c r="AP88" s="922">
        <v>822</v>
      </c>
      <c r="AQ88" s="922"/>
      <c r="AR88" s="922"/>
      <c r="AS88" s="922"/>
      <c r="AT88" s="922"/>
      <c r="AU88" s="922">
        <v>196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t="s">
        <v>583</v>
      </c>
      <c r="CS102" s="930"/>
      <c r="CT102" s="930"/>
      <c r="CU102" s="930"/>
      <c r="CV102" s="973"/>
      <c r="CW102" s="972" t="s">
        <v>583</v>
      </c>
      <c r="CX102" s="930"/>
      <c r="CY102" s="930"/>
      <c r="CZ102" s="930"/>
      <c r="DA102" s="973"/>
      <c r="DB102" s="972" t="s">
        <v>583</v>
      </c>
      <c r="DC102" s="930"/>
      <c r="DD102" s="930"/>
      <c r="DE102" s="930"/>
      <c r="DF102" s="973"/>
      <c r="DG102" s="972" t="s">
        <v>583</v>
      </c>
      <c r="DH102" s="930"/>
      <c r="DI102" s="930"/>
      <c r="DJ102" s="930"/>
      <c r="DK102" s="973"/>
      <c r="DL102" s="972" t="s">
        <v>583</v>
      </c>
      <c r="DM102" s="930"/>
      <c r="DN102" s="930"/>
      <c r="DO102" s="930"/>
      <c r="DP102" s="973"/>
      <c r="DQ102" s="972" t="s">
        <v>584</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309</v>
      </c>
      <c r="AG109" s="975"/>
      <c r="AH109" s="975"/>
      <c r="AI109" s="975"/>
      <c r="AJ109" s="976"/>
      <c r="AK109" s="974" t="s">
        <v>308</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309</v>
      </c>
      <c r="BW109" s="975"/>
      <c r="BX109" s="975"/>
      <c r="BY109" s="975"/>
      <c r="BZ109" s="976"/>
      <c r="CA109" s="974" t="s">
        <v>308</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309</v>
      </c>
      <c r="DM109" s="975"/>
      <c r="DN109" s="975"/>
      <c r="DO109" s="975"/>
      <c r="DP109" s="976"/>
      <c r="DQ109" s="974" t="s">
        <v>308</v>
      </c>
      <c r="DR109" s="975"/>
      <c r="DS109" s="975"/>
      <c r="DT109" s="975"/>
      <c r="DU109" s="976"/>
      <c r="DV109" s="974" t="s">
        <v>428</v>
      </c>
      <c r="DW109" s="975"/>
      <c r="DX109" s="975"/>
      <c r="DY109" s="975"/>
      <c r="DZ109" s="977"/>
    </row>
    <row r="110" spans="1:131" s="246" customFormat="1" ht="26.25" customHeight="1" x14ac:dyDescent="0.2">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443722</v>
      </c>
      <c r="AB110" s="982"/>
      <c r="AC110" s="982"/>
      <c r="AD110" s="982"/>
      <c r="AE110" s="983"/>
      <c r="AF110" s="984">
        <v>456806</v>
      </c>
      <c r="AG110" s="982"/>
      <c r="AH110" s="982"/>
      <c r="AI110" s="982"/>
      <c r="AJ110" s="983"/>
      <c r="AK110" s="984">
        <v>439186</v>
      </c>
      <c r="AL110" s="982"/>
      <c r="AM110" s="982"/>
      <c r="AN110" s="982"/>
      <c r="AO110" s="983"/>
      <c r="AP110" s="985">
        <v>24.5</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3087500</v>
      </c>
      <c r="BR110" s="1017"/>
      <c r="BS110" s="1017"/>
      <c r="BT110" s="1017"/>
      <c r="BU110" s="1017"/>
      <c r="BV110" s="1017">
        <v>2916087</v>
      </c>
      <c r="BW110" s="1017"/>
      <c r="BX110" s="1017"/>
      <c r="BY110" s="1017"/>
      <c r="BZ110" s="1017"/>
      <c r="CA110" s="1017">
        <v>2807666</v>
      </c>
      <c r="CB110" s="1017"/>
      <c r="CC110" s="1017"/>
      <c r="CD110" s="1017"/>
      <c r="CE110" s="1017"/>
      <c r="CF110" s="1031">
        <v>156.6</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129</v>
      </c>
      <c r="DH110" s="1017"/>
      <c r="DI110" s="1017"/>
      <c r="DJ110" s="1017"/>
      <c r="DK110" s="1017"/>
      <c r="DL110" s="1017" t="s">
        <v>434</v>
      </c>
      <c r="DM110" s="1017"/>
      <c r="DN110" s="1017"/>
      <c r="DO110" s="1017"/>
      <c r="DP110" s="1017"/>
      <c r="DQ110" s="1017" t="s">
        <v>129</v>
      </c>
      <c r="DR110" s="1017"/>
      <c r="DS110" s="1017"/>
      <c r="DT110" s="1017"/>
      <c r="DU110" s="1017"/>
      <c r="DV110" s="1018" t="s">
        <v>434</v>
      </c>
      <c r="DW110" s="1018"/>
      <c r="DX110" s="1018"/>
      <c r="DY110" s="1018"/>
      <c r="DZ110" s="1019"/>
    </row>
    <row r="111" spans="1:131" s="246" customFormat="1" ht="26.25" customHeight="1" x14ac:dyDescent="0.2">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434</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18340</v>
      </c>
      <c r="BR111" s="1010"/>
      <c r="BS111" s="1010"/>
      <c r="BT111" s="1010"/>
      <c r="BU111" s="1010"/>
      <c r="BV111" s="1010">
        <v>16711</v>
      </c>
      <c r="BW111" s="1010"/>
      <c r="BX111" s="1010"/>
      <c r="BY111" s="1010"/>
      <c r="BZ111" s="1010"/>
      <c r="CA111" s="1010">
        <v>15077</v>
      </c>
      <c r="CB111" s="1010"/>
      <c r="CC111" s="1010"/>
      <c r="CD111" s="1010"/>
      <c r="CE111" s="1010"/>
      <c r="CF111" s="1004">
        <v>0.8</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2430</v>
      </c>
      <c r="DH111" s="1010"/>
      <c r="DI111" s="1010"/>
      <c r="DJ111" s="1010"/>
      <c r="DK111" s="1010"/>
      <c r="DL111" s="1010">
        <v>1922</v>
      </c>
      <c r="DM111" s="1010"/>
      <c r="DN111" s="1010"/>
      <c r="DO111" s="1010"/>
      <c r="DP111" s="1010"/>
      <c r="DQ111" s="1010" t="s">
        <v>129</v>
      </c>
      <c r="DR111" s="1010"/>
      <c r="DS111" s="1010"/>
      <c r="DT111" s="1010"/>
      <c r="DU111" s="1010"/>
      <c r="DV111" s="1011" t="s">
        <v>434</v>
      </c>
      <c r="DW111" s="1011"/>
      <c r="DX111" s="1011"/>
      <c r="DY111" s="1011"/>
      <c r="DZ111" s="1012"/>
    </row>
    <row r="112" spans="1:131" s="246" customFormat="1" ht="26.25" customHeight="1" x14ac:dyDescent="0.2">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434</v>
      </c>
      <c r="AG112" s="1049"/>
      <c r="AH112" s="1049"/>
      <c r="AI112" s="1049"/>
      <c r="AJ112" s="1050"/>
      <c r="AK112" s="1051" t="s">
        <v>434</v>
      </c>
      <c r="AL112" s="1049"/>
      <c r="AM112" s="1049"/>
      <c r="AN112" s="1049"/>
      <c r="AO112" s="1050"/>
      <c r="AP112" s="1052" t="s">
        <v>129</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1137990</v>
      </c>
      <c r="BR112" s="1010"/>
      <c r="BS112" s="1010"/>
      <c r="BT112" s="1010"/>
      <c r="BU112" s="1010"/>
      <c r="BV112" s="1010">
        <v>1135809</v>
      </c>
      <c r="BW112" s="1010"/>
      <c r="BX112" s="1010"/>
      <c r="BY112" s="1010"/>
      <c r="BZ112" s="1010"/>
      <c r="CA112" s="1010">
        <v>1153683</v>
      </c>
      <c r="CB112" s="1010"/>
      <c r="CC112" s="1010"/>
      <c r="CD112" s="1010"/>
      <c r="CE112" s="1010"/>
      <c r="CF112" s="1004">
        <v>64.3</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434</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x14ac:dyDescent="0.2">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94720</v>
      </c>
      <c r="AB113" s="1024"/>
      <c r="AC113" s="1024"/>
      <c r="AD113" s="1024"/>
      <c r="AE113" s="1025"/>
      <c r="AF113" s="1026">
        <v>107838</v>
      </c>
      <c r="AG113" s="1024"/>
      <c r="AH113" s="1024"/>
      <c r="AI113" s="1024"/>
      <c r="AJ113" s="1025"/>
      <c r="AK113" s="1026">
        <v>118800</v>
      </c>
      <c r="AL113" s="1024"/>
      <c r="AM113" s="1024"/>
      <c r="AN113" s="1024"/>
      <c r="AO113" s="1025"/>
      <c r="AP113" s="1027">
        <v>6.6</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259030</v>
      </c>
      <c r="BR113" s="1010"/>
      <c r="BS113" s="1010"/>
      <c r="BT113" s="1010"/>
      <c r="BU113" s="1010"/>
      <c r="BV113" s="1010">
        <v>221572</v>
      </c>
      <c r="BW113" s="1010"/>
      <c r="BX113" s="1010"/>
      <c r="BY113" s="1010"/>
      <c r="BZ113" s="1010"/>
      <c r="CA113" s="1010">
        <v>195779</v>
      </c>
      <c r="CB113" s="1010"/>
      <c r="CC113" s="1010"/>
      <c r="CD113" s="1010"/>
      <c r="CE113" s="1010"/>
      <c r="CF113" s="1004">
        <v>10.9</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434</v>
      </c>
      <c r="DH113" s="1049"/>
      <c r="DI113" s="1049"/>
      <c r="DJ113" s="1049"/>
      <c r="DK113" s="1050"/>
      <c r="DL113" s="1051" t="s">
        <v>434</v>
      </c>
      <c r="DM113" s="1049"/>
      <c r="DN113" s="1049"/>
      <c r="DO113" s="1049"/>
      <c r="DP113" s="1050"/>
      <c r="DQ113" s="1051" t="s">
        <v>434</v>
      </c>
      <c r="DR113" s="1049"/>
      <c r="DS113" s="1049"/>
      <c r="DT113" s="1049"/>
      <c r="DU113" s="1050"/>
      <c r="DV113" s="1052" t="s">
        <v>434</v>
      </c>
      <c r="DW113" s="1053"/>
      <c r="DX113" s="1053"/>
      <c r="DY113" s="1053"/>
      <c r="DZ113" s="1054"/>
    </row>
    <row r="114" spans="1:130" s="246" customFormat="1" ht="26.25" customHeight="1" x14ac:dyDescent="0.2">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15153</v>
      </c>
      <c r="AB114" s="1049"/>
      <c r="AC114" s="1049"/>
      <c r="AD114" s="1049"/>
      <c r="AE114" s="1050"/>
      <c r="AF114" s="1051">
        <v>17855</v>
      </c>
      <c r="AG114" s="1049"/>
      <c r="AH114" s="1049"/>
      <c r="AI114" s="1049"/>
      <c r="AJ114" s="1050"/>
      <c r="AK114" s="1051">
        <v>17064</v>
      </c>
      <c r="AL114" s="1049"/>
      <c r="AM114" s="1049"/>
      <c r="AN114" s="1049"/>
      <c r="AO114" s="1050"/>
      <c r="AP114" s="1052">
        <v>1</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497130</v>
      </c>
      <c r="BR114" s="1010"/>
      <c r="BS114" s="1010"/>
      <c r="BT114" s="1010"/>
      <c r="BU114" s="1010"/>
      <c r="BV114" s="1010">
        <v>365807</v>
      </c>
      <c r="BW114" s="1010"/>
      <c r="BX114" s="1010"/>
      <c r="BY114" s="1010"/>
      <c r="BZ114" s="1010"/>
      <c r="CA114" s="1010">
        <v>419299</v>
      </c>
      <c r="CB114" s="1010"/>
      <c r="CC114" s="1010"/>
      <c r="CD114" s="1010"/>
      <c r="CE114" s="1010"/>
      <c r="CF114" s="1004">
        <v>23.4</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434</v>
      </c>
      <c r="DR114" s="1049"/>
      <c r="DS114" s="1049"/>
      <c r="DT114" s="1049"/>
      <c r="DU114" s="1050"/>
      <c r="DV114" s="1052" t="s">
        <v>129</v>
      </c>
      <c r="DW114" s="1053"/>
      <c r="DX114" s="1053"/>
      <c r="DY114" s="1053"/>
      <c r="DZ114" s="1054"/>
    </row>
    <row r="115" spans="1:130" s="246" customFormat="1" ht="26.25" customHeight="1" x14ac:dyDescent="0.2">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1667</v>
      </c>
      <c r="AB115" s="1024"/>
      <c r="AC115" s="1024"/>
      <c r="AD115" s="1024"/>
      <c r="AE115" s="1025"/>
      <c r="AF115" s="1026">
        <v>1653</v>
      </c>
      <c r="AG115" s="1024"/>
      <c r="AH115" s="1024"/>
      <c r="AI115" s="1024"/>
      <c r="AJ115" s="1025"/>
      <c r="AK115" s="1026">
        <v>1676</v>
      </c>
      <c r="AL115" s="1024"/>
      <c r="AM115" s="1024"/>
      <c r="AN115" s="1024"/>
      <c r="AO115" s="1025"/>
      <c r="AP115" s="1027">
        <v>0.1</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434</v>
      </c>
      <c r="BR115" s="1010"/>
      <c r="BS115" s="1010"/>
      <c r="BT115" s="1010"/>
      <c r="BU115" s="1010"/>
      <c r="BV115" s="1010" t="s">
        <v>129</v>
      </c>
      <c r="BW115" s="1010"/>
      <c r="BX115" s="1010"/>
      <c r="BY115" s="1010"/>
      <c r="BZ115" s="1010"/>
      <c r="CA115" s="1010" t="s">
        <v>129</v>
      </c>
      <c r="CB115" s="1010"/>
      <c r="CC115" s="1010"/>
      <c r="CD115" s="1010"/>
      <c r="CE115" s="1010"/>
      <c r="CF115" s="1004" t="s">
        <v>129</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434</v>
      </c>
      <c r="DH115" s="1049"/>
      <c r="DI115" s="1049"/>
      <c r="DJ115" s="1049"/>
      <c r="DK115" s="1050"/>
      <c r="DL115" s="1051" t="s">
        <v>434</v>
      </c>
      <c r="DM115" s="1049"/>
      <c r="DN115" s="1049"/>
      <c r="DO115" s="1049"/>
      <c r="DP115" s="1050"/>
      <c r="DQ115" s="1051" t="s">
        <v>129</v>
      </c>
      <c r="DR115" s="1049"/>
      <c r="DS115" s="1049"/>
      <c r="DT115" s="1049"/>
      <c r="DU115" s="1050"/>
      <c r="DV115" s="1052" t="s">
        <v>129</v>
      </c>
      <c r="DW115" s="1053"/>
      <c r="DX115" s="1053"/>
      <c r="DY115" s="1053"/>
      <c r="DZ115" s="1054"/>
    </row>
    <row r="116" spans="1:130" s="246" customFormat="1" ht="26.25" customHeight="1" x14ac:dyDescent="0.2">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129</v>
      </c>
      <c r="AG116" s="1049"/>
      <c r="AH116" s="1049"/>
      <c r="AI116" s="1049"/>
      <c r="AJ116" s="1050"/>
      <c r="AK116" s="1051" t="s">
        <v>129</v>
      </c>
      <c r="AL116" s="1049"/>
      <c r="AM116" s="1049"/>
      <c r="AN116" s="1049"/>
      <c r="AO116" s="1050"/>
      <c r="AP116" s="1052" t="s">
        <v>434</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434</v>
      </c>
      <c r="BW116" s="1010"/>
      <c r="BX116" s="1010"/>
      <c r="BY116" s="1010"/>
      <c r="BZ116" s="1010"/>
      <c r="CA116" s="1010" t="s">
        <v>129</v>
      </c>
      <c r="CB116" s="1010"/>
      <c r="CC116" s="1010"/>
      <c r="CD116" s="1010"/>
      <c r="CE116" s="1010"/>
      <c r="CF116" s="1004" t="s">
        <v>434</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434</v>
      </c>
      <c r="DH116" s="1049"/>
      <c r="DI116" s="1049"/>
      <c r="DJ116" s="1049"/>
      <c r="DK116" s="1050"/>
      <c r="DL116" s="1051" t="s">
        <v>434</v>
      </c>
      <c r="DM116" s="1049"/>
      <c r="DN116" s="1049"/>
      <c r="DO116" s="1049"/>
      <c r="DP116" s="1050"/>
      <c r="DQ116" s="1051" t="s">
        <v>129</v>
      </c>
      <c r="DR116" s="1049"/>
      <c r="DS116" s="1049"/>
      <c r="DT116" s="1049"/>
      <c r="DU116" s="1050"/>
      <c r="DV116" s="1052" t="s">
        <v>129</v>
      </c>
      <c r="DW116" s="1053"/>
      <c r="DX116" s="1053"/>
      <c r="DY116" s="1053"/>
      <c r="DZ116" s="1054"/>
    </row>
    <row r="117" spans="1:130" s="246" customFormat="1" ht="26.25" customHeight="1" x14ac:dyDescent="0.2">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555262</v>
      </c>
      <c r="AB117" s="1067"/>
      <c r="AC117" s="1067"/>
      <c r="AD117" s="1067"/>
      <c r="AE117" s="1068"/>
      <c r="AF117" s="1069">
        <v>584152</v>
      </c>
      <c r="AG117" s="1067"/>
      <c r="AH117" s="1067"/>
      <c r="AI117" s="1067"/>
      <c r="AJ117" s="1068"/>
      <c r="AK117" s="1069">
        <v>576726</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434</v>
      </c>
      <c r="BR117" s="1010"/>
      <c r="BS117" s="1010"/>
      <c r="BT117" s="1010"/>
      <c r="BU117" s="1010"/>
      <c r="BV117" s="1010" t="s">
        <v>434</v>
      </c>
      <c r="BW117" s="1010"/>
      <c r="BX117" s="1010"/>
      <c r="BY117" s="1010"/>
      <c r="BZ117" s="1010"/>
      <c r="CA117" s="1010" t="s">
        <v>434</v>
      </c>
      <c r="CB117" s="1010"/>
      <c r="CC117" s="1010"/>
      <c r="CD117" s="1010"/>
      <c r="CE117" s="1010"/>
      <c r="CF117" s="1004" t="s">
        <v>434</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129</v>
      </c>
      <c r="DM117" s="1049"/>
      <c r="DN117" s="1049"/>
      <c r="DO117" s="1049"/>
      <c r="DP117" s="1050"/>
      <c r="DQ117" s="1051" t="s">
        <v>129</v>
      </c>
      <c r="DR117" s="1049"/>
      <c r="DS117" s="1049"/>
      <c r="DT117" s="1049"/>
      <c r="DU117" s="1050"/>
      <c r="DV117" s="1052" t="s">
        <v>434</v>
      </c>
      <c r="DW117" s="1053"/>
      <c r="DX117" s="1053"/>
      <c r="DY117" s="1053"/>
      <c r="DZ117" s="1054"/>
    </row>
    <row r="118" spans="1:130" s="246" customFormat="1" ht="26.25" customHeight="1" x14ac:dyDescent="0.2">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309</v>
      </c>
      <c r="AG118" s="975"/>
      <c r="AH118" s="975"/>
      <c r="AI118" s="975"/>
      <c r="AJ118" s="976"/>
      <c r="AK118" s="974" t="s">
        <v>308</v>
      </c>
      <c r="AL118" s="975"/>
      <c r="AM118" s="975"/>
      <c r="AN118" s="975"/>
      <c r="AO118" s="976"/>
      <c r="AP118" s="1061" t="s">
        <v>428</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434</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434</v>
      </c>
      <c r="DH118" s="1049"/>
      <c r="DI118" s="1049"/>
      <c r="DJ118" s="1049"/>
      <c r="DK118" s="1050"/>
      <c r="DL118" s="1051" t="s">
        <v>434</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2">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434</v>
      </c>
      <c r="AG119" s="982"/>
      <c r="AH119" s="982"/>
      <c r="AI119" s="982"/>
      <c r="AJ119" s="983"/>
      <c r="AK119" s="984" t="s">
        <v>129</v>
      </c>
      <c r="AL119" s="982"/>
      <c r="AM119" s="982"/>
      <c r="AN119" s="982"/>
      <c r="AO119" s="983"/>
      <c r="AP119" s="985" t="s">
        <v>434</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459</v>
      </c>
      <c r="BP119" s="1096"/>
      <c r="BQ119" s="1087">
        <v>4999990</v>
      </c>
      <c r="BR119" s="1088"/>
      <c r="BS119" s="1088"/>
      <c r="BT119" s="1088"/>
      <c r="BU119" s="1088"/>
      <c r="BV119" s="1088">
        <v>4655986</v>
      </c>
      <c r="BW119" s="1088"/>
      <c r="BX119" s="1088"/>
      <c r="BY119" s="1088"/>
      <c r="BZ119" s="1088"/>
      <c r="CA119" s="1088">
        <v>4591504</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15910</v>
      </c>
      <c r="DH119" s="1074"/>
      <c r="DI119" s="1074"/>
      <c r="DJ119" s="1074"/>
      <c r="DK119" s="1075"/>
      <c r="DL119" s="1073">
        <v>14789</v>
      </c>
      <c r="DM119" s="1074"/>
      <c r="DN119" s="1074"/>
      <c r="DO119" s="1074"/>
      <c r="DP119" s="1075"/>
      <c r="DQ119" s="1073">
        <v>15077</v>
      </c>
      <c r="DR119" s="1074"/>
      <c r="DS119" s="1074"/>
      <c r="DT119" s="1074"/>
      <c r="DU119" s="1075"/>
      <c r="DV119" s="1076">
        <v>0.8</v>
      </c>
      <c r="DW119" s="1077"/>
      <c r="DX119" s="1077"/>
      <c r="DY119" s="1077"/>
      <c r="DZ119" s="1078"/>
    </row>
    <row r="120" spans="1:130" s="246" customFormat="1" ht="26.25" customHeight="1" x14ac:dyDescent="0.2">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434</v>
      </c>
      <c r="AG120" s="1049"/>
      <c r="AH120" s="1049"/>
      <c r="AI120" s="1049"/>
      <c r="AJ120" s="1050"/>
      <c r="AK120" s="1051" t="s">
        <v>129</v>
      </c>
      <c r="AL120" s="1049"/>
      <c r="AM120" s="1049"/>
      <c r="AN120" s="1049"/>
      <c r="AO120" s="1050"/>
      <c r="AP120" s="1052" t="s">
        <v>129</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2280236</v>
      </c>
      <c r="BR120" s="1017"/>
      <c r="BS120" s="1017"/>
      <c r="BT120" s="1017"/>
      <c r="BU120" s="1017"/>
      <c r="BV120" s="1017">
        <v>2277468</v>
      </c>
      <c r="BW120" s="1017"/>
      <c r="BX120" s="1017"/>
      <c r="BY120" s="1017"/>
      <c r="BZ120" s="1017"/>
      <c r="CA120" s="1017">
        <v>2424655</v>
      </c>
      <c r="CB120" s="1017"/>
      <c r="CC120" s="1017"/>
      <c r="CD120" s="1017"/>
      <c r="CE120" s="1017"/>
      <c r="CF120" s="1031">
        <v>135.19999999999999</v>
      </c>
      <c r="CG120" s="1032"/>
      <c r="CH120" s="1032"/>
      <c r="CI120" s="1032"/>
      <c r="CJ120" s="1032"/>
      <c r="CK120" s="1097" t="s">
        <v>463</v>
      </c>
      <c r="CL120" s="1098"/>
      <c r="CM120" s="1098"/>
      <c r="CN120" s="1098"/>
      <c r="CO120" s="1099"/>
      <c r="CP120" s="1105" t="s">
        <v>410</v>
      </c>
      <c r="CQ120" s="1106"/>
      <c r="CR120" s="1106"/>
      <c r="CS120" s="1106"/>
      <c r="CT120" s="1106"/>
      <c r="CU120" s="1106"/>
      <c r="CV120" s="1106"/>
      <c r="CW120" s="1106"/>
      <c r="CX120" s="1106"/>
      <c r="CY120" s="1106"/>
      <c r="CZ120" s="1106"/>
      <c r="DA120" s="1106"/>
      <c r="DB120" s="1106"/>
      <c r="DC120" s="1106"/>
      <c r="DD120" s="1106"/>
      <c r="DE120" s="1106"/>
      <c r="DF120" s="1107"/>
      <c r="DG120" s="1016">
        <v>1083762</v>
      </c>
      <c r="DH120" s="1017"/>
      <c r="DI120" s="1017"/>
      <c r="DJ120" s="1017"/>
      <c r="DK120" s="1017"/>
      <c r="DL120" s="1017">
        <v>1066178</v>
      </c>
      <c r="DM120" s="1017"/>
      <c r="DN120" s="1017"/>
      <c r="DO120" s="1017"/>
      <c r="DP120" s="1017"/>
      <c r="DQ120" s="1017">
        <v>1075825</v>
      </c>
      <c r="DR120" s="1017"/>
      <c r="DS120" s="1017"/>
      <c r="DT120" s="1017"/>
      <c r="DU120" s="1017"/>
      <c r="DV120" s="1018">
        <v>60</v>
      </c>
      <c r="DW120" s="1018"/>
      <c r="DX120" s="1018"/>
      <c r="DY120" s="1018"/>
      <c r="DZ120" s="1019"/>
    </row>
    <row r="121" spans="1:130" s="246" customFormat="1" ht="26.25" customHeight="1" x14ac:dyDescent="0.2">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434</v>
      </c>
      <c r="AG121" s="1049"/>
      <c r="AH121" s="1049"/>
      <c r="AI121" s="1049"/>
      <c r="AJ121" s="1050"/>
      <c r="AK121" s="1051" t="s">
        <v>129</v>
      </c>
      <c r="AL121" s="1049"/>
      <c r="AM121" s="1049"/>
      <c r="AN121" s="1049"/>
      <c r="AO121" s="1050"/>
      <c r="AP121" s="1052" t="s">
        <v>434</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32181</v>
      </c>
      <c r="BR121" s="1010"/>
      <c r="BS121" s="1010"/>
      <c r="BT121" s="1010"/>
      <c r="BU121" s="1010"/>
      <c r="BV121" s="1010">
        <v>22452</v>
      </c>
      <c r="BW121" s="1010"/>
      <c r="BX121" s="1010"/>
      <c r="BY121" s="1010"/>
      <c r="BZ121" s="1010"/>
      <c r="CA121" s="1010">
        <v>13540</v>
      </c>
      <c r="CB121" s="1010"/>
      <c r="CC121" s="1010"/>
      <c r="CD121" s="1010"/>
      <c r="CE121" s="1010"/>
      <c r="CF121" s="1004">
        <v>0.8</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52565</v>
      </c>
      <c r="DH121" s="1010"/>
      <c r="DI121" s="1010"/>
      <c r="DJ121" s="1010"/>
      <c r="DK121" s="1010"/>
      <c r="DL121" s="1010">
        <v>62244</v>
      </c>
      <c r="DM121" s="1010"/>
      <c r="DN121" s="1010"/>
      <c r="DO121" s="1010"/>
      <c r="DP121" s="1010"/>
      <c r="DQ121" s="1010">
        <v>61814</v>
      </c>
      <c r="DR121" s="1010"/>
      <c r="DS121" s="1010"/>
      <c r="DT121" s="1010"/>
      <c r="DU121" s="1010"/>
      <c r="DV121" s="1011">
        <v>3.4</v>
      </c>
      <c r="DW121" s="1011"/>
      <c r="DX121" s="1011"/>
      <c r="DY121" s="1011"/>
      <c r="DZ121" s="1012"/>
    </row>
    <row r="122" spans="1:130" s="246" customFormat="1" ht="26.25" customHeight="1" x14ac:dyDescent="0.2">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434</v>
      </c>
      <c r="AB122" s="1049"/>
      <c r="AC122" s="1049"/>
      <c r="AD122" s="1049"/>
      <c r="AE122" s="1050"/>
      <c r="AF122" s="1051" t="s">
        <v>129</v>
      </c>
      <c r="AG122" s="1049"/>
      <c r="AH122" s="1049"/>
      <c r="AI122" s="1049"/>
      <c r="AJ122" s="1050"/>
      <c r="AK122" s="1051" t="s">
        <v>434</v>
      </c>
      <c r="AL122" s="1049"/>
      <c r="AM122" s="1049"/>
      <c r="AN122" s="1049"/>
      <c r="AO122" s="1050"/>
      <c r="AP122" s="1052" t="s">
        <v>129</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4236508</v>
      </c>
      <c r="BR122" s="1088"/>
      <c r="BS122" s="1088"/>
      <c r="BT122" s="1088"/>
      <c r="BU122" s="1088"/>
      <c r="BV122" s="1088">
        <v>4152525</v>
      </c>
      <c r="BW122" s="1088"/>
      <c r="BX122" s="1088"/>
      <c r="BY122" s="1088"/>
      <c r="BZ122" s="1088"/>
      <c r="CA122" s="1088">
        <v>4010791</v>
      </c>
      <c r="CB122" s="1088"/>
      <c r="CC122" s="1088"/>
      <c r="CD122" s="1088"/>
      <c r="CE122" s="1088"/>
      <c r="CF122" s="1108">
        <v>223.7</v>
      </c>
      <c r="CG122" s="1109"/>
      <c r="CH122" s="1109"/>
      <c r="CI122" s="1109"/>
      <c r="CJ122" s="1109"/>
      <c r="CK122" s="1100"/>
      <c r="CL122" s="1101"/>
      <c r="CM122" s="1101"/>
      <c r="CN122" s="1101"/>
      <c r="CO122" s="1102"/>
      <c r="CP122" s="1110" t="s">
        <v>406</v>
      </c>
      <c r="CQ122" s="1111"/>
      <c r="CR122" s="1111"/>
      <c r="CS122" s="1111"/>
      <c r="CT122" s="1111"/>
      <c r="CU122" s="1111"/>
      <c r="CV122" s="1111"/>
      <c r="CW122" s="1111"/>
      <c r="CX122" s="1111"/>
      <c r="CY122" s="1111"/>
      <c r="CZ122" s="1111"/>
      <c r="DA122" s="1111"/>
      <c r="DB122" s="1111"/>
      <c r="DC122" s="1111"/>
      <c r="DD122" s="1111"/>
      <c r="DE122" s="1111"/>
      <c r="DF122" s="1112"/>
      <c r="DG122" s="1009">
        <v>1663</v>
      </c>
      <c r="DH122" s="1010"/>
      <c r="DI122" s="1010"/>
      <c r="DJ122" s="1010"/>
      <c r="DK122" s="1010"/>
      <c r="DL122" s="1010">
        <v>7387</v>
      </c>
      <c r="DM122" s="1010"/>
      <c r="DN122" s="1010"/>
      <c r="DO122" s="1010"/>
      <c r="DP122" s="1010"/>
      <c r="DQ122" s="1010">
        <v>16044</v>
      </c>
      <c r="DR122" s="1010"/>
      <c r="DS122" s="1010"/>
      <c r="DT122" s="1010"/>
      <c r="DU122" s="1010"/>
      <c r="DV122" s="1011">
        <v>0.9</v>
      </c>
      <c r="DW122" s="1011"/>
      <c r="DX122" s="1011"/>
      <c r="DY122" s="1011"/>
      <c r="DZ122" s="1012"/>
    </row>
    <row r="123" spans="1:130" s="246" customFormat="1" ht="26.25" customHeight="1" x14ac:dyDescent="0.2">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467</v>
      </c>
      <c r="BP123" s="1096"/>
      <c r="BQ123" s="1155">
        <v>6548925</v>
      </c>
      <c r="BR123" s="1156"/>
      <c r="BS123" s="1156"/>
      <c r="BT123" s="1156"/>
      <c r="BU123" s="1156"/>
      <c r="BV123" s="1156">
        <v>6452445</v>
      </c>
      <c r="BW123" s="1156"/>
      <c r="BX123" s="1156"/>
      <c r="BY123" s="1156"/>
      <c r="BZ123" s="1156"/>
      <c r="CA123" s="1156">
        <v>6448986</v>
      </c>
      <c r="CB123" s="1156"/>
      <c r="CC123" s="1156"/>
      <c r="CD123" s="1156"/>
      <c r="CE123" s="1156"/>
      <c r="CF123" s="1089"/>
      <c r="CG123" s="1090"/>
      <c r="CH123" s="1090"/>
      <c r="CI123" s="1090"/>
      <c r="CJ123" s="1091"/>
      <c r="CK123" s="1100"/>
      <c r="CL123" s="1101"/>
      <c r="CM123" s="1101"/>
      <c r="CN123" s="1101"/>
      <c r="CO123" s="1102"/>
      <c r="CP123" s="1110" t="s">
        <v>405</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129</v>
      </c>
      <c r="DM123" s="1049"/>
      <c r="DN123" s="1049"/>
      <c r="DO123" s="1049"/>
      <c r="DP123" s="1050"/>
      <c r="DQ123" s="1051" t="s">
        <v>129</v>
      </c>
      <c r="DR123" s="1049"/>
      <c r="DS123" s="1049"/>
      <c r="DT123" s="1049"/>
      <c r="DU123" s="1050"/>
      <c r="DV123" s="1052" t="s">
        <v>129</v>
      </c>
      <c r="DW123" s="1053"/>
      <c r="DX123" s="1053"/>
      <c r="DY123" s="1053"/>
      <c r="DZ123" s="1054"/>
    </row>
    <row r="124" spans="1:130" s="246" customFormat="1" ht="26.25" customHeight="1" thickBot="1" x14ac:dyDescent="0.25">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468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129</v>
      </c>
      <c r="CB124" s="1118"/>
      <c r="CC124" s="1118"/>
      <c r="CD124" s="1118"/>
      <c r="CE124" s="1118"/>
      <c r="CF124" s="1119"/>
      <c r="CG124" s="1120"/>
      <c r="CH124" s="1120"/>
      <c r="CI124" s="1120"/>
      <c r="CJ124" s="1121"/>
      <c r="CK124" s="1103"/>
      <c r="CL124" s="1103"/>
      <c r="CM124" s="1103"/>
      <c r="CN124" s="1103"/>
      <c r="CO124" s="1104"/>
      <c r="CP124" s="1110" t="s">
        <v>469</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x14ac:dyDescent="0.2">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470</v>
      </c>
      <c r="CL125" s="1098"/>
      <c r="CM125" s="1098"/>
      <c r="CN125" s="1098"/>
      <c r="CO125" s="1099"/>
      <c r="CP125" s="1030" t="s">
        <v>471</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5">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1667</v>
      </c>
      <c r="AB126" s="1049"/>
      <c r="AC126" s="1049"/>
      <c r="AD126" s="1049"/>
      <c r="AE126" s="1050"/>
      <c r="AF126" s="1051">
        <v>1653</v>
      </c>
      <c r="AG126" s="1049"/>
      <c r="AH126" s="1049"/>
      <c r="AI126" s="1049"/>
      <c r="AJ126" s="1050"/>
      <c r="AK126" s="1051">
        <v>1676</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472</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x14ac:dyDescent="0.2">
      <c r="A127" s="1150"/>
      <c r="B127" s="1038"/>
      <c r="C127" s="1092" t="s">
        <v>473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474</v>
      </c>
      <c r="AY127" s="1123"/>
      <c r="AZ127" s="1123"/>
      <c r="BA127" s="1123"/>
      <c r="BB127" s="1123"/>
      <c r="BC127" s="1123"/>
      <c r="BD127" s="1123"/>
      <c r="BE127" s="1124"/>
      <c r="BF127" s="1125" t="s">
        <v>475</v>
      </c>
      <c r="BG127" s="1123"/>
      <c r="BH127" s="1123"/>
      <c r="BI127" s="1123"/>
      <c r="BJ127" s="1123"/>
      <c r="BK127" s="1123"/>
      <c r="BL127" s="1124"/>
      <c r="BM127" s="1125" t="s">
        <v>476</v>
      </c>
      <c r="BN127" s="1123"/>
      <c r="BO127" s="1123"/>
      <c r="BP127" s="1123"/>
      <c r="BQ127" s="1123"/>
      <c r="BR127" s="1123"/>
      <c r="BS127" s="1124"/>
      <c r="BT127" s="1125" t="s">
        <v>477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478</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x14ac:dyDescent="0.25">
      <c r="A128" s="1133" t="s">
        <v>479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480</v>
      </c>
      <c r="X128" s="1135"/>
      <c r="Y128" s="1135"/>
      <c r="Z128" s="1136"/>
      <c r="AA128" s="1137">
        <v>13409</v>
      </c>
      <c r="AB128" s="1138"/>
      <c r="AC128" s="1138"/>
      <c r="AD128" s="1138"/>
      <c r="AE128" s="1139"/>
      <c r="AF128" s="1140">
        <v>12315</v>
      </c>
      <c r="AG128" s="1138"/>
      <c r="AH128" s="1138"/>
      <c r="AI128" s="1138"/>
      <c r="AJ128" s="1139"/>
      <c r="AK128" s="1140">
        <v>9358</v>
      </c>
      <c r="AL128" s="1138"/>
      <c r="AM128" s="1138"/>
      <c r="AN128" s="1138"/>
      <c r="AO128" s="1139"/>
      <c r="AP128" s="1141"/>
      <c r="AQ128" s="1142"/>
      <c r="AR128" s="1142"/>
      <c r="AS128" s="1142"/>
      <c r="AT128" s="1143"/>
      <c r="AU128" s="282"/>
      <c r="AV128" s="282"/>
      <c r="AW128" s="282"/>
      <c r="AX128" s="978" t="s">
        <v>481</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482</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x14ac:dyDescent="0.2">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483</v>
      </c>
      <c r="X129" s="1164"/>
      <c r="Y129" s="1164"/>
      <c r="Z129" s="1165"/>
      <c r="AA129" s="1048">
        <v>2225698</v>
      </c>
      <c r="AB129" s="1049"/>
      <c r="AC129" s="1049"/>
      <c r="AD129" s="1049"/>
      <c r="AE129" s="1050"/>
      <c r="AF129" s="1051">
        <v>2196010</v>
      </c>
      <c r="AG129" s="1049"/>
      <c r="AH129" s="1049"/>
      <c r="AI129" s="1049"/>
      <c r="AJ129" s="1050"/>
      <c r="AK129" s="1051">
        <v>2213740</v>
      </c>
      <c r="AL129" s="1049"/>
      <c r="AM129" s="1049"/>
      <c r="AN129" s="1049"/>
      <c r="AO129" s="1050"/>
      <c r="AP129" s="1166"/>
      <c r="AQ129" s="1167"/>
      <c r="AR129" s="1167"/>
      <c r="AS129" s="1167"/>
      <c r="AT129" s="1168"/>
      <c r="AU129" s="284"/>
      <c r="AV129" s="284"/>
      <c r="AW129" s="284"/>
      <c r="AX129" s="1157" t="s">
        <v>484</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486</v>
      </c>
      <c r="X130" s="1164"/>
      <c r="Y130" s="1164"/>
      <c r="Z130" s="1165"/>
      <c r="AA130" s="1048">
        <v>405124</v>
      </c>
      <c r="AB130" s="1049"/>
      <c r="AC130" s="1049"/>
      <c r="AD130" s="1049"/>
      <c r="AE130" s="1050"/>
      <c r="AF130" s="1051">
        <v>415969</v>
      </c>
      <c r="AG130" s="1049"/>
      <c r="AH130" s="1049"/>
      <c r="AI130" s="1049"/>
      <c r="AJ130" s="1050"/>
      <c r="AK130" s="1051">
        <v>420543</v>
      </c>
      <c r="AL130" s="1049"/>
      <c r="AM130" s="1049"/>
      <c r="AN130" s="1049"/>
      <c r="AO130" s="1050"/>
      <c r="AP130" s="1166"/>
      <c r="AQ130" s="1167"/>
      <c r="AR130" s="1167"/>
      <c r="AS130" s="1167"/>
      <c r="AT130" s="1168"/>
      <c r="AU130" s="284"/>
      <c r="AV130" s="284"/>
      <c r="AW130" s="284"/>
      <c r="AX130" s="1157" t="s">
        <v>487</v>
      </c>
      <c r="AY130" s="1040"/>
      <c r="AZ130" s="1040"/>
      <c r="BA130" s="1040"/>
      <c r="BB130" s="1040"/>
      <c r="BC130" s="1040"/>
      <c r="BD130" s="1040"/>
      <c r="BE130" s="1041"/>
      <c r="BF130" s="1194">
        <v>8.1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488</v>
      </c>
      <c r="X131" s="1202"/>
      <c r="Y131" s="1202"/>
      <c r="Z131" s="1203"/>
      <c r="AA131" s="1095">
        <v>1820574</v>
      </c>
      <c r="AB131" s="1074"/>
      <c r="AC131" s="1074"/>
      <c r="AD131" s="1074"/>
      <c r="AE131" s="1075"/>
      <c r="AF131" s="1073">
        <v>1780041</v>
      </c>
      <c r="AG131" s="1074"/>
      <c r="AH131" s="1074"/>
      <c r="AI131" s="1074"/>
      <c r="AJ131" s="1075"/>
      <c r="AK131" s="1073">
        <v>1793197</v>
      </c>
      <c r="AL131" s="1074"/>
      <c r="AM131" s="1074"/>
      <c r="AN131" s="1074"/>
      <c r="AO131" s="1075"/>
      <c r="AP131" s="1204"/>
      <c r="AQ131" s="1205"/>
      <c r="AR131" s="1205"/>
      <c r="AS131" s="1205"/>
      <c r="AT131" s="1206"/>
      <c r="AU131" s="284"/>
      <c r="AV131" s="284"/>
      <c r="AW131" s="284"/>
      <c r="AX131" s="1176" t="s">
        <v>489</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491</v>
      </c>
      <c r="W132" s="1187"/>
      <c r="X132" s="1187"/>
      <c r="Y132" s="1187"/>
      <c r="Z132" s="1188"/>
      <c r="AA132" s="1189">
        <v>7.5102138119999999</v>
      </c>
      <c r="AB132" s="1190"/>
      <c r="AC132" s="1190"/>
      <c r="AD132" s="1190"/>
      <c r="AE132" s="1191"/>
      <c r="AF132" s="1192">
        <v>8.7564275200000008</v>
      </c>
      <c r="AG132" s="1190"/>
      <c r="AH132" s="1190"/>
      <c r="AI132" s="1190"/>
      <c r="AJ132" s="1191"/>
      <c r="AK132" s="1192">
        <v>8.1878901200000005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492</v>
      </c>
      <c r="W133" s="1170"/>
      <c r="X133" s="1170"/>
      <c r="Y133" s="1170"/>
      <c r="Z133" s="1171"/>
      <c r="AA133" s="1172">
        <v>6.6</v>
      </c>
      <c r="AB133" s="1173"/>
      <c r="AC133" s="1173"/>
      <c r="AD133" s="1173"/>
      <c r="AE133" s="1174"/>
      <c r="AF133" s="1172">
        <v>7.7</v>
      </c>
      <c r="AG133" s="1173"/>
      <c r="AH133" s="1173"/>
      <c r="AI133" s="1173"/>
      <c r="AJ133" s="1174"/>
      <c r="AK133" s="1172">
        <v>8.1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6WO4+0ASIwNqnnZ0fOuRzY+4fsg/fZl4is/x4Gpvm0iaR2e3okGZnSgZFOjnUO/EIyu191+vAI2NAxvN7mwhEA==" saltValue="dp08/9J7ml06gm3bpGRB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8" orientation="landscape"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tJJJy9WgOWqY1gjRXF7RZbGUJZUi77UqynGidQPNhoenvORQMjfP2VjU6YUpRcK8wGtVONDBjs2e4ZE3UxhFag==" saltValue="2htuU/uQvR1j5ZSvubcoNA=="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IvWgUUZCbBi4jtzeeB9R8we5LcCs9p1NMcQ0Jw/Fu3NI7pRwLTxA5dqQ5pHYg93O8TRxuZAUApy8aY0R2FvqYA==" saltValue="xL2oIWXs0VMUUHnpWtDC+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496</v>
      </c>
      <c r="AP7" s="303"/>
      <c r="AQ7" s="304" t="s">
        <v>497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498</v>
      </c>
      <c r="AQ8" s="310" t="s">
        <v>499</v>
      </c>
      <c r="AR8" s="311" t="s">
        <v>500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501</v>
      </c>
      <c r="AL9" s="1213"/>
      <c r="AM9" s="1213"/>
      <c r="AN9" s="1214"/>
      <c r="AO9" s="312">
        <v>490826</v>
      </c>
      <c r="AP9" s="312">
        <v>103093</v>
      </c>
      <c r="AQ9" s="313">
        <v>168530</v>
      </c>
      <c r="AR9" s="314">
        <v>-38.799999999999997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502</v>
      </c>
      <c r="AL10" s="1213"/>
      <c r="AM10" s="1213"/>
      <c r="AN10" s="1214"/>
      <c r="AO10" s="315">
        <v>86931</v>
      </c>
      <c r="AP10" s="315">
        <v>18259</v>
      </c>
      <c r="AQ10" s="316">
        <v>21048</v>
      </c>
      <c r="AR10" s="317">
        <v>-13.3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503</v>
      </c>
      <c r="AL11" s="1213"/>
      <c r="AM11" s="1213"/>
      <c r="AN11" s="1214"/>
      <c r="AO11" s="315">
        <v>113808</v>
      </c>
      <c r="AP11" s="315">
        <v>23904</v>
      </c>
      <c r="AQ11" s="316">
        <v>26640</v>
      </c>
      <c r="AR11" s="317">
        <v>-10.3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504</v>
      </c>
      <c r="AL12" s="1213"/>
      <c r="AM12" s="1213"/>
      <c r="AN12" s="1214"/>
      <c r="AO12" s="315" t="s">
        <v>505</v>
      </c>
      <c r="AP12" s="315" t="s">
        <v>505</v>
      </c>
      <c r="AQ12" s="316">
        <v>1878</v>
      </c>
      <c r="AR12" s="317" t="s">
        <v>505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506</v>
      </c>
      <c r="AL13" s="1213"/>
      <c r="AM13" s="1213"/>
      <c r="AN13" s="1214"/>
      <c r="AO13" s="315" t="s">
        <v>505</v>
      </c>
      <c r="AP13" s="315" t="s">
        <v>505</v>
      </c>
      <c r="AQ13" s="316" t="s">
        <v>505</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507</v>
      </c>
      <c r="AL14" s="1213"/>
      <c r="AM14" s="1213"/>
      <c r="AN14" s="1214"/>
      <c r="AO14" s="315">
        <v>40265</v>
      </c>
      <c r="AP14" s="315">
        <v>8457</v>
      </c>
      <c r="AQ14" s="316">
        <v>7469</v>
      </c>
      <c r="AR14" s="317">
        <v>13.2</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508</v>
      </c>
      <c r="AL15" s="1213"/>
      <c r="AM15" s="1213"/>
      <c r="AN15" s="1214"/>
      <c r="AO15" s="315">
        <v>3959</v>
      </c>
      <c r="AP15" s="315">
        <v>832</v>
      </c>
      <c r="AQ15" s="316">
        <v>4705</v>
      </c>
      <c r="AR15" s="317">
        <v>-82.3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509</v>
      </c>
      <c r="AL16" s="1216"/>
      <c r="AM16" s="1216"/>
      <c r="AN16" s="1217"/>
      <c r="AO16" s="315">
        <v>-76185</v>
      </c>
      <c r="AP16" s="315">
        <v>-16002</v>
      </c>
      <c r="AQ16" s="316">
        <v>-16375</v>
      </c>
      <c r="AR16" s="317">
        <v>-2.2999999999999998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191</v>
      </c>
      <c r="AL17" s="1216"/>
      <c r="AM17" s="1216"/>
      <c r="AN17" s="1217"/>
      <c r="AO17" s="315">
        <v>659604</v>
      </c>
      <c r="AP17" s="315">
        <v>138543</v>
      </c>
      <c r="AQ17" s="316">
        <v>213894</v>
      </c>
      <c r="AR17" s="317">
        <v>-35.200000000000003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514</v>
      </c>
      <c r="AL21" s="1208"/>
      <c r="AM21" s="1208"/>
      <c r="AN21" s="1209"/>
      <c r="AO21" s="327">
        <v>11.97</v>
      </c>
      <c r="AP21" s="328">
        <v>19.28</v>
      </c>
      <c r="AQ21" s="329">
        <v>-7.31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515</v>
      </c>
      <c r="AL22" s="1208"/>
      <c r="AM22" s="1208"/>
      <c r="AN22" s="1209"/>
      <c r="AO22" s="332">
        <v>93.8</v>
      </c>
      <c r="AP22" s="333">
        <v>95</v>
      </c>
      <c r="AQ22" s="334">
        <v>-1.2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496</v>
      </c>
      <c r="AP30" s="303"/>
      <c r="AQ30" s="304" t="s">
        <v>497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498</v>
      </c>
      <c r="AQ31" s="310" t="s">
        <v>499</v>
      </c>
      <c r="AR31" s="311" t="s">
        <v>500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519</v>
      </c>
      <c r="AL32" s="1224"/>
      <c r="AM32" s="1224"/>
      <c r="AN32" s="1225"/>
      <c r="AO32" s="342">
        <v>439186</v>
      </c>
      <c r="AP32" s="342">
        <v>92247</v>
      </c>
      <c r="AQ32" s="343">
        <v>102582</v>
      </c>
      <c r="AR32" s="344">
        <v>-10.1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520</v>
      </c>
      <c r="AL33" s="1224"/>
      <c r="AM33" s="1224"/>
      <c r="AN33" s="1225"/>
      <c r="AO33" s="342" t="s">
        <v>505</v>
      </c>
      <c r="AP33" s="342" t="s">
        <v>505</v>
      </c>
      <c r="AQ33" s="343" t="s">
        <v>505</v>
      </c>
      <c r="AR33" s="344" t="s">
        <v>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521</v>
      </c>
      <c r="AL34" s="1224"/>
      <c r="AM34" s="1224"/>
      <c r="AN34" s="1225"/>
      <c r="AO34" s="342" t="s">
        <v>505</v>
      </c>
      <c r="AP34" s="342" t="s">
        <v>505</v>
      </c>
      <c r="AQ34" s="343" t="s">
        <v>505</v>
      </c>
      <c r="AR34" s="344" t="s">
        <v>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522</v>
      </c>
      <c r="AL35" s="1224"/>
      <c r="AM35" s="1224"/>
      <c r="AN35" s="1225"/>
      <c r="AO35" s="342">
        <v>118800</v>
      </c>
      <c r="AP35" s="342">
        <v>24953</v>
      </c>
      <c r="AQ35" s="343">
        <v>28843</v>
      </c>
      <c r="AR35" s="344">
        <v>-13.5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523</v>
      </c>
      <c r="AL36" s="1224"/>
      <c r="AM36" s="1224"/>
      <c r="AN36" s="1225"/>
      <c r="AO36" s="342">
        <v>17064</v>
      </c>
      <c r="AP36" s="342">
        <v>3584</v>
      </c>
      <c r="AQ36" s="343">
        <v>2374</v>
      </c>
      <c r="AR36" s="344">
        <v>51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524</v>
      </c>
      <c r="AL37" s="1224"/>
      <c r="AM37" s="1224"/>
      <c r="AN37" s="1225"/>
      <c r="AO37" s="342">
        <v>1676</v>
      </c>
      <c r="AP37" s="342">
        <v>352</v>
      </c>
      <c r="AQ37" s="343">
        <v>1030</v>
      </c>
      <c r="AR37" s="344">
        <v>-65.8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525</v>
      </c>
      <c r="AL38" s="1227"/>
      <c r="AM38" s="1227"/>
      <c r="AN38" s="1228"/>
      <c r="AO38" s="345" t="s">
        <v>505</v>
      </c>
      <c r="AP38" s="345" t="s">
        <v>505</v>
      </c>
      <c r="AQ38" s="346">
        <v>19</v>
      </c>
      <c r="AR38" s="334" t="s">
        <v>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526</v>
      </c>
      <c r="AL39" s="1227"/>
      <c r="AM39" s="1227"/>
      <c r="AN39" s="1228"/>
      <c r="AO39" s="342">
        <v>-9358</v>
      </c>
      <c r="AP39" s="342">
        <v>-1966</v>
      </c>
      <c r="AQ39" s="343">
        <v>-3618</v>
      </c>
      <c r="AR39" s="344">
        <v>-45.7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527</v>
      </c>
      <c r="AL40" s="1224"/>
      <c r="AM40" s="1224"/>
      <c r="AN40" s="1225"/>
      <c r="AO40" s="342">
        <v>-420543</v>
      </c>
      <c r="AP40" s="342">
        <v>-88331</v>
      </c>
      <c r="AQ40" s="343">
        <v>-102150</v>
      </c>
      <c r="AR40" s="344">
        <v>-13.5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146825</v>
      </c>
      <c r="AP41" s="342">
        <v>30839</v>
      </c>
      <c r="AQ41" s="343">
        <v>29081</v>
      </c>
      <c r="AR41" s="344">
        <v>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496</v>
      </c>
      <c r="AN49" s="1220" t="s">
        <v>531</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532</v>
      </c>
      <c r="AO50" s="359" t="s">
        <v>533</v>
      </c>
      <c r="AP50" s="360" t="s">
        <v>534</v>
      </c>
      <c r="AQ50" s="361" t="s">
        <v>535</v>
      </c>
      <c r="AR50" s="362" t="s">
        <v>536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744385</v>
      </c>
      <c r="AN51" s="364">
        <v>144401</v>
      </c>
      <c r="AO51" s="365">
        <v>-21.1</v>
      </c>
      <c r="AP51" s="366">
        <v>119685</v>
      </c>
      <c r="AQ51" s="367">
        <v>0</v>
      </c>
      <c r="AR51" s="368">
        <v>-21.1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304384</v>
      </c>
      <c r="AN52" s="372">
        <v>59046</v>
      </c>
      <c r="AO52" s="373">
        <v>-42.7</v>
      </c>
      <c r="AP52" s="374">
        <v>68464</v>
      </c>
      <c r="AQ52" s="375">
        <v>18.399999999999999</v>
      </c>
      <c r="AR52" s="376">
        <v>-61.1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318345</v>
      </c>
      <c r="AN53" s="364">
        <v>63026</v>
      </c>
      <c r="AO53" s="365">
        <v>-56.4</v>
      </c>
      <c r="AP53" s="366">
        <v>245039</v>
      </c>
      <c r="AQ53" s="367">
        <v>104.7</v>
      </c>
      <c r="AR53" s="368">
        <v>-161.1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237993</v>
      </c>
      <c r="AN54" s="372">
        <v>47118</v>
      </c>
      <c r="AO54" s="373">
        <v>-20.2</v>
      </c>
      <c r="AP54" s="374">
        <v>108922</v>
      </c>
      <c r="AQ54" s="375">
        <v>59.1</v>
      </c>
      <c r="AR54" s="376">
        <v>-79.3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459967</v>
      </c>
      <c r="AN55" s="364">
        <v>92866</v>
      </c>
      <c r="AO55" s="365">
        <v>47.3</v>
      </c>
      <c r="AP55" s="366">
        <v>237994</v>
      </c>
      <c r="AQ55" s="367">
        <v>-2.9</v>
      </c>
      <c r="AR55" s="368">
        <v>50.2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254418</v>
      </c>
      <c r="AN56" s="372">
        <v>51366</v>
      </c>
      <c r="AO56" s="373">
        <v>9</v>
      </c>
      <c r="AP56" s="374">
        <v>110361</v>
      </c>
      <c r="AQ56" s="375">
        <v>1.3</v>
      </c>
      <c r="AR56" s="376">
        <v>7.7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879626</v>
      </c>
      <c r="AN57" s="364">
        <v>180362</v>
      </c>
      <c r="AO57" s="365">
        <v>94.2</v>
      </c>
      <c r="AP57" s="366">
        <v>267911</v>
      </c>
      <c r="AQ57" s="367">
        <v>12.6</v>
      </c>
      <c r="AR57" s="368">
        <v>81.599999999999994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555942</v>
      </c>
      <c r="AN58" s="372">
        <v>113993</v>
      </c>
      <c r="AO58" s="373">
        <v>121.9</v>
      </c>
      <c r="AP58" s="374">
        <v>106425</v>
      </c>
      <c r="AQ58" s="375">
        <v>-3.6</v>
      </c>
      <c r="AR58" s="376">
        <v>125.5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404929</v>
      </c>
      <c r="AN59" s="364">
        <v>85051</v>
      </c>
      <c r="AO59" s="365">
        <v>-52.8</v>
      </c>
      <c r="AP59" s="366">
        <v>228215</v>
      </c>
      <c r="AQ59" s="367">
        <v>-14.8</v>
      </c>
      <c r="AR59" s="368">
        <v>-38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346394</v>
      </c>
      <c r="AN60" s="372">
        <v>72757</v>
      </c>
      <c r="AO60" s="373">
        <v>-36.200000000000003</v>
      </c>
      <c r="AP60" s="374">
        <v>117571</v>
      </c>
      <c r="AQ60" s="375">
        <v>10.5</v>
      </c>
      <c r="AR60" s="376">
        <v>-46.7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561450</v>
      </c>
      <c r="AN61" s="379">
        <v>113141</v>
      </c>
      <c r="AO61" s="380">
        <v>2.2000000000000002</v>
      </c>
      <c r="AP61" s="381">
        <v>219769</v>
      </c>
      <c r="AQ61" s="382">
        <v>19.899999999999999</v>
      </c>
      <c r="AR61" s="368">
        <v>-17.7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339826</v>
      </c>
      <c r="AN62" s="372">
        <v>68856</v>
      </c>
      <c r="AO62" s="373">
        <v>6.4</v>
      </c>
      <c r="AP62" s="374">
        <v>102349</v>
      </c>
      <c r="AQ62" s="375">
        <v>17.100000000000001</v>
      </c>
      <c r="AR62" s="376">
        <v>-10.7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gDa9x9KpMFkmbZDliS0jvZiC2PQ0amr7EdcBt9kT9UQ7ZuL2US0ddg4WTjRWfWdInm92LgYXZkcgeU/LrpV28Q==" saltValue="MimPj/HK8uD3zATtVdZV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Njz63VvThgB8Dc/l+2eLQ8aCsWVacHZTW4pD1DFoKLvb8hEJAVEODtzopUds/+UoJW5gT0VWY73h21cB5+/eA==" saltValue="H1pCK0dJqTHHoxjXlA00bQ=="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7vxQtOLW43L0z+6C+gzJnwyS5NWKZ9+9w8gzcdrCVSD0J35YQ5Jc8WNkXzcdeTZGOxhUuvWA/tpACXVjMKIdw==" saltValue="9GjDX/+Kbr4ny9EVfEueQ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232" t="s">
        <v>3</v>
      </c>
      <c r="D47" s="1232"/>
      <c r="E47" s="1233"/>
      <c r="F47" s="11">
        <v>18.47</v>
      </c>
      <c r="G47" s="12">
        <v>18.100000000000001</v>
      </c>
      <c r="H47" s="12">
        <v>18.47</v>
      </c>
      <c r="I47" s="12">
        <v>20.99</v>
      </c>
      <c r="J47" s="13">
        <v>23.08</v>
      </c>
    </row>
    <row r="48" spans="2:10" ht="57.75" customHeight="1" x14ac:dyDescent="0.2">
      <c r="B48" s="14"/>
      <c r="C48" s="1234" t="s">
        <v>4</v>
      </c>
      <c r="D48" s="1234"/>
      <c r="E48" s="1235"/>
      <c r="F48" s="15">
        <v>7.65</v>
      </c>
      <c r="G48" s="16">
        <v>8.5</v>
      </c>
      <c r="H48" s="16">
        <v>8.9700000000000006</v>
      </c>
      <c r="I48" s="16">
        <v>7.51</v>
      </c>
      <c r="J48" s="17">
        <v>8.06</v>
      </c>
    </row>
    <row r="49" spans="2:10" ht="57.75" customHeight="1" thickBot="1" x14ac:dyDescent="0.25">
      <c r="B49" s="18"/>
      <c r="C49" s="1236" t="s">
        <v>5</v>
      </c>
      <c r="D49" s="1236"/>
      <c r="E49" s="1237"/>
      <c r="F49" s="19">
        <v>4.3899999999999997</v>
      </c>
      <c r="G49" s="20">
        <v>8.86</v>
      </c>
      <c r="H49" s="20">
        <v>3.59</v>
      </c>
      <c r="I49" s="20">
        <v>5.0199999999999996</v>
      </c>
      <c r="J49" s="21">
        <v>5.14</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row r="57" spans="2:10" ht="13.5" hidden="1" customHeight="1" x14ac:dyDescent="0.2"/>
    <row r="58" spans="2:10" ht="13.5" hidden="1" customHeight="1" x14ac:dyDescent="0.2"/>
    <row r="59" spans="2:10" ht="13.5" hidden="1" customHeight="1" x14ac:dyDescent="0.2"/>
  </sheetData>
  <sheetProtection algorithmName="SHA-512" hashValue="uQf5GeI6EQNn4ef5Xk4v1DgYkrGFxDxvPXmKN+eHh0yUSGvmCYSACoy8AcEdPe9Y452/dzz8jkvj1EgDYWVA+w==" saltValue="M2NUOx+pMDPy6NYlATgGU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2020-09-09T02:02:41Z</cp:lastPrinted>
  <dcterms:created xsi:type="dcterms:W3CDTF">2020-02-10T02:31:04Z</dcterms:created>
  <dcterms:modified xsi:type="dcterms:W3CDTF">2020-09-25T07:06:16Z</dcterms:modified>
  <cp:category/>
</cp:coreProperties>
</file>