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業務\財政\総務財政担当ファイル\財政関係\その他報告・文書等\Ｒ０４\04.03.09令和２年度財政状況資料集の作成について（済）\再修正\"/>
    </mc:Choice>
  </mc:AlternateContent>
  <xr:revisionPtr revIDLastSave="0" documentId="13_ncr:1_{0F3834C6-AFB2-478E-B11D-51F3A6D1746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CO35" i="10"/>
  <c r="BW35" i="10"/>
  <c r="BE35" i="10"/>
  <c r="AM35" i="10"/>
  <c r="C35" i="10"/>
  <c r="CO34" i="10"/>
  <c r="BW34" i="10"/>
  <c r="C34" i="10"/>
  <c r="AM34"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<sst xmlns="http://schemas.openxmlformats.org/spreadsheetml/2006/main" count="1126" uniqueCount="598">
  <si>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</si>
  <si>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</si>
  <si>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</si>
  <si>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</si>
  <si>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</si>
  <si>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</si>
  <si>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</si>
  <si>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</si>
  <si>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</si>
  <si>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</si>
  <si>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</si>
  <si>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</si>
  <si>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</si>
  <si>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</si>
  <si>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</si>
  <si>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</si>
  <si>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</si>
  <si>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</si>
  <si>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</si>
  <si>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</si>
  <si>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</si>
  <si>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</si>
  <si>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</si>
  <si>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</si>
  <si>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</si>
  <si>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</si>
  <si>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</si>
  <si>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</si>
  <si>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</si>
  <si>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</si>
  <si>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</si>
  <si>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</si>
  <si>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</si>
  <si>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</si>
  <si>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</si>
  <si>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</si>
  <si>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</si>
  <si>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</si>
  <si>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</si>
  <si>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</si>
  <si>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</si>
  <si>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</si>
  <si>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</si>
  <si>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</si>
  <si>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</si>
  <si>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</si>
  <si>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</si>
  <si>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</si>
  <si>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</si>
  <si>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</si>
  <si>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</si>
  <si>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</si>
  <si>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</si>
  <si>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</si>
  <si>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</si>
  <si>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</si>
  <si>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</si>
  <si>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</si>
  <si>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</si>
  <si>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</si>
  <si>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</si>
  <si>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</si>
  <si>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</si>
  <si>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</si>
  <si>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</si>
  <si>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</si>
  <si>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</si>
  <si>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</si>
  <si>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</si>
  <si>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</si>
  <si>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</si>
  <si>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</si>
  <si>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</si>
  <si>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</si>
  <si>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</si>
  <si>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</si>
  <si>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</si>
  <si>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</si>
  <si>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</si>
  <si>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</si>
  <si>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</si>
  <si>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</si>
  <si>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</si>
  <si>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</si>
  <si>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</si>
  <si>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</si>
  <si>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</si>
  <si>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</si>
  <si>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</si>
  <si>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</si>
  <si>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</si>
  <si>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</si>
  <si>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</si>
  <si>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</si>
  <si>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</si>
  <si>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</si>
  <si>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</si>
  <si>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</si>
  <si>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</si>
  <si>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</si>
  <si>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</si>
  <si>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</si>
  <si>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</si>
  <si>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</si>
  <si>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</si>
  <si>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</si>
  <si>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</si>
  <si>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</si>
  <si>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</si>
  <si>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</si>
  <si>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</si>
  <si>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</si>
  <si>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</si>
  <si>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</si>
  <si>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</si>
  <si>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</si>
  <si>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</si>
  <si>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</si>
  <si>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</si>
  <si>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</si>
  <si>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</si>
  <si>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</si>
  <si>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</si>
  <si>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</si>
  <si>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</si>
  <si>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</si>
  <si>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</si>
  <si>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</si>
  <si>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</si>
  <si>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</si>
  <si>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</si>
  <si>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</si>
  <si>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</si>
  <si>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</si>
  <si>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</si>
  <si>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</si>
  <si>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</si>
  <si>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</si>
  <si>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</si>
  <si>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</si>
  <si>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</si>
  <si>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</si>
  <si>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</si>
  <si>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</si>
  <si>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</si>
  <si>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</si>
  <si>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</si>
  <si>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</si>
  <si>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</si>
  <si>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</si>
  <si>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</si>
  <si>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</si>
  <si>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</si>
  <si>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</si>
  <si>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</si>
  <si>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</si>
  <si>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</si>
  <si>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</si>
  <si>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</si>
  <si>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</si>
  <si>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</si>
  <si>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</si>
  <si>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</si>
  <si>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</si>
  <si>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</si>
  <si>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</si>
  <si>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</si>
  <si>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</si>
  <si>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</si>
  <si>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</si>
  <si>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</si>
  <si>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</si>
  <si>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</si>
  <si>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</si>
  <si>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</si>
  <si>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</si>
  <si>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</si>
  <si>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</si>
  <si>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</si>
  <si>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</si>
  <si>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</si>
  <si>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</si>
  <si>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</si>
  <si>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</si>
  <si>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</si>
  <si>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</si>
  <si>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</si>
  <si>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</si>
  <si>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</si>
  <si>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</si>
  <si>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</si>
  <si>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</si>
  <si>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</si>
  <si>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</si>
  <si>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</si>
  <si>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</si>
  <si>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</si>
  <si>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</si>
  <si>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</si>
  <si>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</si>
  <si>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</si>
  <si>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</si>
  <si>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</si>
  <si>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</si>
  <si>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</si>
  <si>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</si>
  <si>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</si>
  <si>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</si>
  <si>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</si>
  <si>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</si>
  <si>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</si>
  <si>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</si>
  <si>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</si>
  <si>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</si>
  <si>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</si>
  <si>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秋田県井川町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</si>
  <si>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</si>
  <si>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</si>
  <si>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</si>
  <si>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</si>
  <si>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</si>
  <si>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</si>
  <si>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</si>
  <si>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</si>
  <si>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</si>
  <si>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</si>
  <si>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</si>
  <si>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</si>
  <si>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</si>
  <si>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</si>
  <si>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</si>
  <si>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</si>
  <si>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</si>
  <si>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</si>
  <si>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</si>
  <si>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</si>
  <si>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</si>
  <si>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</si>
  <si>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</si>
  <si>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</si>
  <si>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</si>
  <si>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</si>
  <si>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</si>
  <si>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</si>
  <si>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</si>
  <si>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</si>
  <si>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</si>
  <si>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</si>
  <si>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</si>
  <si>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</si>
  <si>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</si>
  <si>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</si>
  <si>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</si>
  <si>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</si>
  <si>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</si>
  <si>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</si>
  <si>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</si>
  <si>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</si>
  <si>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</si>
  <si>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</si>
  <si>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</si>
  <si>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</si>
  <si>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</si>
  <si>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</si>
  <si>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</si>
  <si>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</si>
  <si>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</si>
  <si>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</si>
  <si>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</si>
  <si>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</si>
  <si>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</si>
  <si>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</si>
  <si>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</si>
  <si>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</si>
  <si>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</si>
  <si>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</si>
  <si>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</si>
  <si>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</si>
  <si>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</si>
  <si>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</si>
  <si>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</si>
  <si>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</si>
  <si>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</si>
  <si>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</si>
  <si>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</si>
  <si>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</si>
  <si>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</si>
  <si>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</si>
  <si>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</si>
  <si>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</si>
  <si>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</si>
  <si>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</si>
  <si>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</si>
  <si>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</si>
  <si>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</si>
  <si>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</si>
  <si>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</si>
  <si>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</si>
  <si>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</si>
  <si>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</si>
  <si>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</si>
  <si>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</si>
  <si>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</si>
  <si>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</si>
  <si>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</si>
  <si>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</si>
  <si>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</si>
  <si>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</si>
  <si>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</si>
  <si>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</si>
  <si>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</si>
  <si>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</si>
  <si>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</si>
  <si>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</si>
  <si>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</si>
  <si>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</si>
  <si>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</si>
  <si>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</si>
  <si>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</si>
  <si>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</si>
  <si>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</si>
  <si>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</si>
  <si>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</si>
  <si>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</si>
  <si>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</si>
  <si>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</si>
  <si>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</si>
  <si>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</si>
  <si>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</si>
  <si>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</si>
  <si>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</si>
  <si>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</si>
  <si>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</si>
  <si>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</si>
  <si>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</si>
  <si>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</si>
  <si>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</si>
  <si>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</si>
  <si>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</si>
  <si>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</si>
  <si>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</si>
  <si>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</si>
  <si>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</si>
  <si>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</si>
  <si>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</si>
  <si>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</si>
  <si>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</si>
  <si>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</si>
  <si>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</si>
  <si>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</si>
  <si>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</si>
  <si>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</si>
  <si>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</si>
  <si>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</si>
  <si>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</si>
  <si>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</si>
  <si>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</si>
  <si>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</si>
  <si>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</si>
  <si>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</si>
  <si>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</si>
  <si>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</si>
  <si>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</si>
  <si>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</si>
  <si>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</si>
  <si>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</si>
  <si>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</si>
  <si>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</si>
  <si>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</si>
  <si>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</si>
  <si>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秋田県井川町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</si>
  <si>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</si>
  <si>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</si>
  <si>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</si>
  <si>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</si>
  <si>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</si>
  <si>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</si>
  <si>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</si>
  <si>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</si>
  <si>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</si>
  <si>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</si>
  <si>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</si>
  <si>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</si>
  <si>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</si>
  <si>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</si>
  <si>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</si>
  <si>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</si>
  <si>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</si>
  <si>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</si>
  <si>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</si>
  <si>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</si>
  <si>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</si>
  <si>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</si>
  <si>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</si>
  <si>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</si>
  <si>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</si>
  <si>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</si>
  <si>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</si>
  <si>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</si>
  <si>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</si>
  <si>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</si>
  <si>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</si>
  <si>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</si>
  <si>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</si>
  <si>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</si>
  <si>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</si>
  <si>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</si>
  <si>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t>
    <phoneticPr fontId="5"/>
  </si>
  <si>
    <t>介護保険事業特別会計</t>
    <phoneticPr fontId="5"/>
  </si>
  <si>
    <t>介護認定事業特別会計</t>
    <phoneticPr fontId="5"/>
  </si>
  <si>
    <t>介護サービス事業特別会計</t>
    <phoneticPr fontId="5"/>
  </si>
  <si>
    <t>-</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</si>
  <si>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</si>
  <si>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</si>
  <si>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</si>
  <si>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</si>
  <si>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</si>
  <si>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</si>
  <si>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</si>
  <si>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</si>
  <si>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</si>
  <si>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</si>
  <si>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</si>
  <si>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</si>
  <si>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</si>
  <si>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</si>
  <si>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</si>
  <si>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</si>
  <si>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</si>
  <si>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</si>
  <si>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</si>
  <si>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</si>
  <si>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</si>
  <si>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</si>
  <si>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</si>
  <si>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</si>
  <si>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</si>
  <si>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</si>
  <si>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</si>
  <si>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</si>
  <si>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</si>
  <si>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</si>
  <si>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</si>
  <si>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</si>
  <si>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</si>
  <si>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</si>
  <si>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</si>
  <si>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</si>
  <si>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</si>
  <si>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</si>
  <si>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</si>
  <si>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</si>
  <si>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</si>
  <si>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</si>
  <si>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</si>
  <si>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</si>
  <si>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</si>
  <si>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</si>
  <si>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</si>
  <si>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</si>
  <si>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</si>
  <si>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</si>
  <si>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</si>
  <si>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</si>
  <si>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</si>
  <si>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</si>
  <si>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</si>
  <si>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</si>
  <si>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</si>
  <si>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</si>
  <si>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</si>
  <si>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</si>
  <si>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</si>
  <si>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</si>
  <si>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</si>
  <si>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</si>
  <si>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</si>
  <si>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</si>
  <si>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</si>
  <si>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</si>
  <si>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</si>
  <si>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</si>
  <si>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</si>
  <si>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</si>
  <si>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</si>
  <si>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</si>
  <si>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</si>
  <si>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</si>
  <si>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</si>
  <si>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</si>
  <si>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</si>
  <si>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</si>
  <si>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</si>
  <si>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</si>
  <si>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</si>
  <si>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</si>
  <si>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</si>
  <si>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</si>
  <si>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</si>
  <si>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</si>
  <si>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</si>
  <si>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</si>
  <si>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</si>
  <si>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</si>
  <si>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</si>
  <si>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</si>
  <si>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</si>
  <si>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</si>
  <si>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</si>
  <si>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</si>
  <si>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</si>
  <si>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</si>
  <si>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</si>
  <si>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</si>
  <si>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</si>
  <si>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</si>
  <si>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</si>
  <si>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</si>
  <si>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</si>
  <si>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</si>
  <si>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</si>
  <si>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</si>
  <si>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</si>
  <si>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</si>
  <si>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</si>
  <si>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</si>
  <si>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</si>
  <si>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</si>
  <si>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</si>
  <si>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</si>
  <si>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</si>
  <si>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</si>
  <si>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</si>
  <si>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</si>
  <si>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</si>
  <si>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</si>
  <si>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</si>
  <si>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</si>
  <si>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</si>
  <si>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</si>
  <si>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</si>
  <si>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</si>
  <si>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</si>
  <si>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</si>
  <si>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</si>
  <si>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</si>
  <si>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</si>
  <si>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</si>
  <si>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</si>
  <si>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</si>
  <si>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</si>
  <si>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</si>
  <si>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</si>
  <si>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</si>
  <si>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</si>
  <si>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</si>
  <si>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</si>
  <si>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</si>
  <si>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</si>
  <si>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</si>
  <si>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</si>
  <si>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</si>
  <si>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</si>
  <si>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</si>
  <si>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</si>
  <si>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</si>
  <si>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介護保険事業特別会計</t>
  </si>
  <si>
    <t>国民健康保険事業特別会計</t>
  </si>
  <si>
    <t>介護認定事業特別会計</t>
  </si>
  <si>
    <t>国民健康保険井川町診療所特別会計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</si>
  <si>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</si>
  <si>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</si>
  <si>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</si>
  <si>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</si>
  <si>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</si>
  <si>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</si>
  <si>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</si>
  <si>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</si>
  <si>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</si>
  <si>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</si>
  <si>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秋田県町村電算システム共同事業組合（一般会計）</t>
    <phoneticPr fontId="2"/>
  </si>
  <si>
    <t>湖東地区行政一部事務組合（一般会計）</t>
    <phoneticPr fontId="2"/>
  </si>
  <si>
    <t>八郎潟町・井川町衛生処理施設組合（一般会計）</t>
    <phoneticPr fontId="2"/>
  </si>
  <si>
    <t>八郎湖周辺清掃事務組合（一般会計）</t>
    <phoneticPr fontId="2"/>
  </si>
  <si>
    <t>井川町・潟上市共有財産管理組合（一般会計）</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</si>
  <si>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</si>
  <si>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</si>
  <si>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</si>
  <si>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</si>
  <si>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秋田県市町村会館管理組合（一般会計）</t>
    <phoneticPr fontId="2"/>
  </si>
  <si>
    <t>-</t>
    <phoneticPr fontId="2"/>
  </si>
  <si>
    <t>地域雇用推進対策基金</t>
    <phoneticPr fontId="2"/>
  </si>
  <si>
    <t>安心子育て支援基金</t>
    <phoneticPr fontId="2"/>
  </si>
  <si>
    <t>公共施設等整備基金</t>
    <phoneticPr fontId="2"/>
  </si>
  <si>
    <t>井川っ子教育推進基金</t>
    <phoneticPr fontId="2"/>
  </si>
  <si>
    <t>ふるさと創生基金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</si>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</sst>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45E6-483C-8588-E03C86C7EF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92866</c:v>
                </c:pt>
                <c:pt idx="1">
                  <c:v>180362</c:v>
                </c:pt>
                <c:pt idx="2">
                  <c:v>85051</c:v>
                </c:pt>
                <c:pt idx="3">
                  <c:v>39485</c:v>
                </c:pt>
                <c:pt idx="4">
                  <c:v>84120</c:v>
                </c:pt>
              </c:numCache>
            </c:numRef>
          </c:val>
          <c:smooth val="0"/>
          <c:extLst>
            <c:ext xmlns:c16="http://schemas.microsoft.com/office/drawing/2014/chart" uri="{C3380CC4-5D6E-409C-BE32-E72D297353CC}">
              <c16:uniqueId val="{00000001-45E6-483C-8588-E03C86C7EF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7.51</c:v>
                </c:pt>
                <c:pt idx="2">
                  <c:v>8.06</c:v>
                </c:pt>
                <c:pt idx="3">
                  <c:v>9.85</c:v>
                </c:pt>
                <c:pt idx="4">
                  <c:v>8.6999999999999993</c:v>
                </c:pt>
              </c:numCache>
            </c:numRef>
          </c:val>
          <c:extLst>
            <c:ext xmlns:c16="http://schemas.microsoft.com/office/drawing/2014/chart" uri="{C3380CC4-5D6E-409C-BE32-E72D297353CC}">
              <c16:uniqueId val="{00000000-1A83-46A4-A11D-EAB29DA02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18.47</c:v>
                </c:pt>
                <c:pt idx="1">
                  <c:v>20.99</c:v>
                </c:pt>
                <c:pt idx="2">
                  <c:v>23.08</c:v>
                </c:pt>
                <c:pt idx="3">
                  <c:v>25.38</c:v>
                </c:pt>
                <c:pt idx="4">
                  <c:v>24.03</c:v>
                </c:pt>
              </c:numCache>
            </c:numRef>
          </c:val>
          <c:extLst>
            <c:ext xmlns:c16="http://schemas.microsoft.com/office/drawing/2014/chart" uri="{C3380CC4-5D6E-409C-BE32-E72D297353CC}">
              <c16:uniqueId val="{00000001-1A83-46A4-A11D-EAB29DA024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3.59</c:v>
                </c:pt>
                <c:pt idx="1">
                  <c:v>5.0199999999999996</c:v>
                </c:pt>
                <c:pt idx="2">
                  <c:v>5.14</c:v>
                </c:pt>
                <c:pt idx="3">
                  <c:v>7.39</c:v>
                </c:pt>
                <c:pt idx="4">
                  <c:v>2.1</c:v>
                </c:pt>
              </c:numCache>
            </c:numRef>
          </c:val>
          <c:smooth val="0"/>
          <c:extLst>
            <c:ext xmlns:c16="http://schemas.microsoft.com/office/drawing/2014/chart" uri="{C3380CC4-5D6E-409C-BE32-E72D297353CC}">
              <c16:uniqueId val="{00000002-1A83-46A4-A11D-EAB29DA024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2A8-49E2-81B9-A31F6FAF2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A8-49E2-81B9-A31F6FAF22C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A8-49E2-81B9-A31F6FAF22C9}"/>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2A8-49E2-81B9-A31F6FAF22C9}"/>
            </c:ext>
          </c:extLst>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A8-49E2-81B9-A31F6FAF22C9}"/>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0.16</c:v>
                </c:pt>
                <c:pt idx="4">
                  <c:v>#N/A</c:v>
                </c:pt>
                <c:pt idx="5">
                  <c:v>0.3</c:v>
                </c:pt>
                <c:pt idx="6">
                  <c:v>#N/A</c:v>
                </c:pt>
                <c:pt idx="7">
                  <c:v>0.33</c:v>
                </c:pt>
                <c:pt idx="8">
                  <c:v>#N/A</c:v>
                </c:pt>
                <c:pt idx="9">
                  <c:v>0.34</c:v>
                </c:pt>
              </c:numCache>
            </c:numRef>
          </c:val>
          <c:extLst>
            <c:ext xmlns:c16="http://schemas.microsoft.com/office/drawing/2014/chart" uri="{C3380CC4-5D6E-409C-BE32-E72D297353CC}">
              <c16:uniqueId val="{00000005-A2A8-49E2-81B9-A31F6FAF22C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3.79</c:v>
                </c:pt>
                <c:pt idx="2">
                  <c:v>#N/A</c:v>
                </c:pt>
                <c:pt idx="3">
                  <c:v>4.99</c:v>
                </c:pt>
                <c:pt idx="4">
                  <c:v>#N/A</c:v>
                </c:pt>
                <c:pt idx="5">
                  <c:v>3.08</c:v>
                </c:pt>
                <c:pt idx="6">
                  <c:v>#N/A</c:v>
                </c:pt>
                <c:pt idx="7">
                  <c:v>2.3199999999999998</c:v>
                </c:pt>
                <c:pt idx="8">
                  <c:v>#N/A</c:v>
                </c:pt>
                <c:pt idx="9">
                  <c:v>2.36</c:v>
                </c:pt>
              </c:numCache>
            </c:numRef>
          </c:val>
          <c:extLst>
            <c:ext xmlns:c16="http://schemas.microsoft.com/office/drawing/2014/chart" uri="{C3380CC4-5D6E-409C-BE32-E72D297353CC}">
              <c16:uniqueId val="{00000006-A2A8-49E2-81B9-A31F6FAF22C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1.68</c:v>
                </c:pt>
                <c:pt idx="4">
                  <c:v>#N/A</c:v>
                </c:pt>
                <c:pt idx="5">
                  <c:v>1.75</c:v>
                </c:pt>
                <c:pt idx="6">
                  <c:v>#N/A</c:v>
                </c:pt>
                <c:pt idx="7">
                  <c:v>1.78</c:v>
                </c:pt>
                <c:pt idx="8">
                  <c:v>#N/A</c:v>
                </c:pt>
                <c:pt idx="9">
                  <c:v>2.39</c:v>
                </c:pt>
              </c:numCache>
            </c:numRef>
          </c:val>
          <c:extLst>
            <c:ext xmlns:c16="http://schemas.microsoft.com/office/drawing/2014/chart" uri="{C3380CC4-5D6E-409C-BE32-E72D297353CC}">
              <c16:uniqueId val="{00000007-A2A8-49E2-81B9-A31F6FAF22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2.33</c:v>
                </c:pt>
                <c:pt idx="2">
                  <c:v>#N/A</c:v>
                </c:pt>
                <c:pt idx="3">
                  <c:v>2.42</c:v>
                </c:pt>
                <c:pt idx="4">
                  <c:v>#N/A</c:v>
                </c:pt>
                <c:pt idx="5">
                  <c:v>3.35</c:v>
                </c:pt>
                <c:pt idx="6">
                  <c:v>#N/A</c:v>
                </c:pt>
                <c:pt idx="7">
                  <c:v>3.98</c:v>
                </c:pt>
                <c:pt idx="8">
                  <c:v>#N/A</c:v>
                </c:pt>
                <c:pt idx="9">
                  <c:v>3.56</c:v>
                </c:pt>
              </c:numCache>
            </c:numRef>
          </c:val>
          <c:extLst>
            <c:ext xmlns:c16="http://schemas.microsoft.com/office/drawing/2014/chart" uri="{C3380CC4-5D6E-409C-BE32-E72D297353CC}">
              <c16:uniqueId val="{00000008-A2A8-49E2-81B9-A31F6FAF22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8.9700000000000006</c:v>
                </c:pt>
                <c:pt idx="2">
                  <c:v>#N/A</c:v>
                </c:pt>
                <c:pt idx="3">
                  <c:v>7.5</c:v>
                </c:pt>
                <c:pt idx="4">
                  <c:v>#N/A</c:v>
                </c:pt>
                <c:pt idx="5">
                  <c:v>8.06</c:v>
                </c:pt>
                <c:pt idx="6">
                  <c:v>#N/A</c:v>
                </c:pt>
                <c:pt idx="7">
                  <c:v>9.84</c:v>
                </c:pt>
                <c:pt idx="8">
                  <c:v>#N/A</c:v>
                </c:pt>
                <c:pt idx="9">
                  <c:v>8.69</c:v>
                </c:pt>
              </c:numCache>
            </c:numRef>
          </c:val>
          <c:extLst>
            <c:ext xmlns:c16="http://schemas.microsoft.com/office/drawing/2014/chart" uri="{C3380CC4-5D6E-409C-BE32-E72D297353CC}">
              <c16:uniqueId val="{00000009-A2A8-49E2-81B9-A31F6FAF2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418</c:v>
                </c:pt>
                <c:pt idx="5">
                  <c:v>429</c:v>
                </c:pt>
                <c:pt idx="8">
                  <c:v>429</c:v>
                </c:pt>
                <c:pt idx="11">
                  <c:v>417</c:v>
                </c:pt>
                <c:pt idx="14">
                  <c:v>403</c:v>
                </c:pt>
              </c:numCache>
            </c:numRef>
          </c:val>
          <c:extLst>
            <c:ext xmlns:c16="http://schemas.microsoft.com/office/drawing/2014/chart" uri="{C3380CC4-5D6E-409C-BE32-E72D297353CC}">
              <c16:uniqueId val="{00000000-CD42-4B59-92DD-690D972C1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42-4B59-92DD-690D972C1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CD42-4B59-92DD-690D972C1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18</c:v>
                </c:pt>
                <c:pt idx="6">
                  <c:v>17</c:v>
                </c:pt>
                <c:pt idx="9">
                  <c:v>17</c:v>
                </c:pt>
                <c:pt idx="12">
                  <c:v>17</c:v>
                </c:pt>
              </c:numCache>
            </c:numRef>
          </c:val>
          <c:extLst>
            <c:ext xmlns:c16="http://schemas.microsoft.com/office/drawing/2014/chart" uri="{C3380CC4-5D6E-409C-BE32-E72D297353CC}">
              <c16:uniqueId val="{00000003-CD42-4B59-92DD-690D972C1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c:v>
                </c:pt>
                <c:pt idx="3">
                  <c:v>108</c:v>
                </c:pt>
                <c:pt idx="6">
                  <c:v>119</c:v>
                </c:pt>
                <c:pt idx="9">
                  <c:v>108</c:v>
                </c:pt>
                <c:pt idx="12">
                  <c:v>112</c:v>
                </c:pt>
              </c:numCache>
            </c:numRef>
          </c:val>
          <c:extLst>
            <c:ext xmlns:c16="http://schemas.microsoft.com/office/drawing/2014/chart" uri="{C3380CC4-5D6E-409C-BE32-E72D297353CC}">
              <c16:uniqueId val="{00000004-CD42-4B59-92DD-690D972C1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42-4B59-92DD-690D972C1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42-4B59-92DD-690D972C1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444</c:v>
                </c:pt>
                <c:pt idx="3">
                  <c:v>457</c:v>
                </c:pt>
                <c:pt idx="6">
                  <c:v>439</c:v>
                </c:pt>
                <c:pt idx="9">
                  <c:v>408</c:v>
                </c:pt>
                <c:pt idx="12">
                  <c:v>392</c:v>
                </c:pt>
              </c:numCache>
            </c:numRef>
          </c:val>
          <c:extLst>
            <c:ext xmlns:c16="http://schemas.microsoft.com/office/drawing/2014/chart" uri="{C3380CC4-5D6E-409C-BE32-E72D297353CC}">
              <c16:uniqueId val="{00000007-CD42-4B59-92DD-690D972C1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c:v>
                </c:pt>
                <c:pt idx="2">
                  <c:v>#N/A</c:v>
                </c:pt>
                <c:pt idx="3">
                  <c:v>#N/A</c:v>
                </c:pt>
                <c:pt idx="4">
                  <c:v>156</c:v>
                </c:pt>
                <c:pt idx="5">
                  <c:v>#N/A</c:v>
                </c:pt>
                <c:pt idx="6">
                  <c:v>#N/A</c:v>
                </c:pt>
                <c:pt idx="7">
                  <c:v>148</c:v>
                </c:pt>
                <c:pt idx="8">
                  <c:v>#N/A</c:v>
                </c:pt>
                <c:pt idx="9">
                  <c:v>#N/A</c:v>
                </c:pt>
                <c:pt idx="10">
                  <c:v>118</c:v>
                </c:pt>
                <c:pt idx="11">
                  <c:v>#N/A</c:v>
                </c:pt>
                <c:pt idx="12">
                  <c:v>#N/A</c:v>
                </c:pt>
                <c:pt idx="13">
                  <c:v>119</c:v>
                </c:pt>
                <c:pt idx="14">
                  <c:v>#N/A</c:v>
                </c:pt>
              </c:numCache>
            </c:numRef>
          </c:val>
          <c:smooth val="0"/>
          <c:extLst>
            <c:ext xmlns:c16="http://schemas.microsoft.com/office/drawing/2014/chart" uri="{C3380CC4-5D6E-409C-BE32-E72D297353CC}">
              <c16:uniqueId val="{00000008-CD42-4B59-92DD-690D972C1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4237</c:v>
                </c:pt>
                <c:pt idx="5">
                  <c:v>4153</c:v>
                </c:pt>
                <c:pt idx="8">
                  <c:v>4011</c:v>
                </c:pt>
                <c:pt idx="11">
                  <c:v>3836</c:v>
                </c:pt>
                <c:pt idx="14">
                  <c:v>3736</c:v>
                </c:pt>
              </c:numCache>
            </c:numRef>
          </c:val>
          <c:extLst>
            <c:ext xmlns:c16="http://schemas.microsoft.com/office/drawing/2014/chart" uri="{C3380CC4-5D6E-409C-BE32-E72D297353CC}">
              <c16:uniqueId val="{00000000-85DE-4DD9-8744-945CCED201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c:v>
                </c:pt>
                <c:pt idx="5">
                  <c:v>22</c:v>
                </c:pt>
                <c:pt idx="8">
                  <c:v>14</c:v>
                </c:pt>
                <c:pt idx="11">
                  <c:v>9</c:v>
                </c:pt>
                <c:pt idx="14">
                  <c:v>7</c:v>
                </c:pt>
              </c:numCache>
            </c:numRef>
          </c:val>
          <c:extLst>
            <c:ext xmlns:c16="http://schemas.microsoft.com/office/drawing/2014/chart" uri="{C3380CC4-5D6E-409C-BE32-E72D297353CC}">
              <c16:uniqueId val="{00000001-85DE-4DD9-8744-945CCED201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2280</c:v>
                </c:pt>
                <c:pt idx="5">
                  <c:v>2277</c:v>
                </c:pt>
                <c:pt idx="8">
                  <c:v>2425</c:v>
                </c:pt>
                <c:pt idx="11">
                  <c:v>2585</c:v>
                </c:pt>
                <c:pt idx="14">
                  <c:v>2810</c:v>
                </c:pt>
              </c:numCache>
            </c:numRef>
          </c:val>
          <c:extLst>
            <c:ext xmlns:c16="http://schemas.microsoft.com/office/drawing/2014/chart" uri="{C3380CC4-5D6E-409C-BE32-E72D297353CC}">
              <c16:uniqueId val="{00000002-85DE-4DD9-8744-945CCED201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DE-4DD9-8744-945CCED201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DE-4DD9-8744-945CCED201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E-4DD9-8744-945CCED201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497</c:v>
                </c:pt>
                <c:pt idx="3">
                  <c:v>366</c:v>
                </c:pt>
                <c:pt idx="6">
                  <c:v>419</c:v>
                </c:pt>
                <c:pt idx="9">
                  <c:v>282</c:v>
                </c:pt>
                <c:pt idx="12">
                  <c:v>237</c:v>
                </c:pt>
              </c:numCache>
            </c:numRef>
          </c:val>
          <c:extLst>
            <c:ext xmlns:c16="http://schemas.microsoft.com/office/drawing/2014/chart" uri="{C3380CC4-5D6E-409C-BE32-E72D297353CC}">
              <c16:uniqueId val="{00000006-85DE-4DD9-8744-945CCED201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259</c:v>
                </c:pt>
                <c:pt idx="3">
                  <c:v>222</c:v>
                </c:pt>
                <c:pt idx="6">
                  <c:v>196</c:v>
                </c:pt>
                <c:pt idx="9">
                  <c:v>189</c:v>
                </c:pt>
                <c:pt idx="12">
                  <c:v>154</c:v>
                </c:pt>
              </c:numCache>
            </c:numRef>
          </c:val>
          <c:extLst>
            <c:ext xmlns:c16="http://schemas.microsoft.com/office/drawing/2014/chart" uri="{C3380CC4-5D6E-409C-BE32-E72D297353CC}">
              <c16:uniqueId val="{00000007-85DE-4DD9-8744-945CCED201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1138</c:v>
                </c:pt>
                <c:pt idx="3">
                  <c:v>1136</c:v>
                </c:pt>
                <c:pt idx="6">
                  <c:v>1154</c:v>
                </c:pt>
                <c:pt idx="9">
                  <c:v>1097</c:v>
                </c:pt>
                <c:pt idx="12">
                  <c:v>1008</c:v>
                </c:pt>
              </c:numCache>
            </c:numRef>
          </c:val>
          <c:extLst>
            <c:ext xmlns:c16="http://schemas.microsoft.com/office/drawing/2014/chart" uri="{C3380CC4-5D6E-409C-BE32-E72D297353CC}">
              <c16:uniqueId val="{00000008-85DE-4DD9-8744-945CCED201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17</c:v>
                </c:pt>
                <c:pt idx="6">
                  <c:v>15</c:v>
                </c:pt>
                <c:pt idx="9">
                  <c:v>12</c:v>
                </c:pt>
                <c:pt idx="12">
                  <c:v>225</c:v>
                </c:pt>
              </c:numCache>
            </c:numRef>
          </c:val>
          <c:extLst>
            <c:ext xmlns:c16="http://schemas.microsoft.com/office/drawing/2014/chart" uri="{C3380CC4-5D6E-409C-BE32-E72D297353CC}">
              <c16:uniqueId val="{00000009-85DE-4DD9-8744-945CCED201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3088</c:v>
                </c:pt>
                <c:pt idx="3">
                  <c:v>2916</c:v>
                </c:pt>
                <c:pt idx="6">
                  <c:v>2808</c:v>
                </c:pt>
                <c:pt idx="9">
                  <c:v>2553</c:v>
                </c:pt>
                <c:pt idx="12">
                  <c:v>2385</c:v>
                </c:pt>
              </c:numCache>
            </c:numRef>
          </c:val>
          <c:extLst>
            <c:ext xmlns:c16="http://schemas.microsoft.com/office/drawing/2014/chart" uri="{C3380CC4-5D6E-409C-BE32-E72D297353CC}">
              <c16:uniqueId val="{0000000A-85DE-4DD9-8744-945CCED201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DE-4DD9-8744-945CCED201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c:v>
                </c:pt>
                <c:pt idx="1">
                  <c:v>561</c:v>
                </c:pt>
                <c:pt idx="2">
                  <c:v>548</c:v>
                </c:pt>
              </c:numCache>
            </c:numRef>
          </c:val>
          <c:extLst>
            <c:ext xmlns:c16="http://schemas.microsoft.com/office/drawing/2014/chart" uri="{C3380CC4-5D6E-409C-BE32-E72D297353CC}">
              <c16:uniqueId val="{00000000-01E4-48C0-98D8-2C8C5C6778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568</c:v>
                </c:pt>
                <c:pt idx="1">
                  <c:v>571</c:v>
                </c:pt>
                <c:pt idx="2">
                  <c:v>572</c:v>
                </c:pt>
              </c:numCache>
            </c:numRef>
          </c:val>
          <c:extLst>
            <c:ext xmlns:c16="http://schemas.microsoft.com/office/drawing/2014/chart" uri="{C3380CC4-5D6E-409C-BE32-E72D297353CC}">
              <c16:uniqueId val="{00000001-01E4-48C0-98D8-2C8C5C6778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1109</c:v>
                </c:pt>
                <c:pt idx="1">
                  <c:v>1208</c:v>
                </c:pt>
                <c:pt idx="2">
                  <c:v>1452</c:v>
                </c:pt>
              </c:numCache>
            </c:numRef>
          </c:val>
          <c:extLst>
            <c:ext xmlns:c16="http://schemas.microsoft.com/office/drawing/2014/chart" uri="{C3380CC4-5D6E-409C-BE32-E72D297353CC}">
              <c16:uniqueId val="{00000002-01E4-48C0-98D8-2C8C5C6778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人口の減少や基幹産業である農業の減退、その他中心となる産業がないこと等により、財政基盤が弱く類似団体平均を下回っていたが、平成２７年度国勢調査人口が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人を割り込んだことに伴い、類型区分が変更となり、平成２７年度決算以降は類似団体平均とほぼ同程度となっている。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普通交付税が一定額確保されてきたことや、平成１７年度から平成２６年度までの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歳入においては普通交付税が地域社会再生事業費の創設等により増、地方消費税交付金が増となっており比率の分母は２．９％の増となっている。歳出については比率の分子は１．０％の増となっている。以上により比率は１．５％の減となり類似団体平均と比較して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112014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6695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155448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155448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7435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124791</xdr:rowOff>
    </xdr:from>
    <xdr:to>
      <xdr:col>23</xdr:col>
      <xdr:colOff>133350</xdr:colOff>
      <xdr:row>89</xdr:row>
      <xdr:rowOff>147403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2241"/>
          <a:ext cx="0" cy="1394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119480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147403</xdr:rowOff>
    </xdr:from>
    <xdr:to>
      <xdr:col>24</xdr:col>
      <xdr:colOff>12700</xdr:colOff>
      <xdr:row>89</xdr:row>
      <xdr:rowOff>147403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0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39718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124791</xdr:rowOff>
    </xdr:from>
    <xdr:to>
      <xdr:col>24</xdr:col>
      <xdr:colOff>12700</xdr:colOff>
      <xdr:row>81</xdr:row>
      <xdr:rowOff>124791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89706</xdr:rowOff>
    </xdr:from>
    <xdr:to>
      <xdr:col>23</xdr:col>
      <xdr:colOff>133350</xdr:colOff>
      <xdr:row>81</xdr:row>
      <xdr:rowOff>124791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77156"/>
          <a:ext cx="8382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86893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4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114816</xdr:rowOff>
    </xdr:from>
    <xdr:to>
      <xdr:col>23</xdr:col>
      <xdr:colOff>184150</xdr:colOff>
      <xdr:row>83</xdr:row>
      <xdr:rowOff>44966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74814</xdr:rowOff>
    </xdr:from>
    <xdr:to>
      <xdr:col>19</xdr:col>
      <xdr:colOff>133350</xdr:colOff>
      <xdr:row>81</xdr:row>
      <xdr:rowOff>89706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62264"/>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57259</xdr:rowOff>
    </xdr:from>
    <xdr:to>
      <xdr:col>19</xdr:col>
      <xdr:colOff>184150</xdr:colOff>
      <xdr:row>82</xdr:row>
      <xdr:rowOff>158859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143636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64089</xdr:rowOff>
    </xdr:from>
    <xdr:to>
      <xdr:col>15</xdr:col>
      <xdr:colOff>82550</xdr:colOff>
      <xdr:row>81</xdr:row>
      <xdr:rowOff>74814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5153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56542</xdr:rowOff>
    </xdr:from>
    <xdr:to>
      <xdr:col>15</xdr:col>
      <xdr:colOff>133350</xdr:colOff>
      <xdr:row>82</xdr:row>
      <xdr:rowOff>158142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142919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62260</xdr:rowOff>
    </xdr:from>
    <xdr:to>
      <xdr:col>11</xdr:col>
      <xdr:colOff>31750</xdr:colOff>
      <xdr:row>81</xdr:row>
      <xdr:rowOff>64089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497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41235</xdr:rowOff>
    </xdr:from>
    <xdr:to>
      <xdr:col>11</xdr:col>
      <xdr:colOff>82550</xdr:colOff>
      <xdr:row>82</xdr:row>
      <xdr:rowOff>142835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127612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23006</xdr:rowOff>
    </xdr:from>
    <xdr:to>
      <xdr:col>7</xdr:col>
      <xdr:colOff>31750</xdr:colOff>
      <xdr:row>82</xdr:row>
      <xdr:rowOff>124606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109383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73991</xdr:rowOff>
    </xdr:from>
    <xdr:to>
      <xdr:col>23</xdr:col>
      <xdr:colOff>184150</xdr:colOff>
      <xdr:row>82</xdr:row>
      <xdr:rowOff>4141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166718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38906</xdr:rowOff>
    </xdr:from>
    <xdr:to>
      <xdr:col>19</xdr:col>
      <xdr:colOff>184150</xdr:colOff>
      <xdr:row>81</xdr:row>
      <xdr:rowOff>140506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150683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24014</xdr:rowOff>
    </xdr:from>
    <xdr:to>
      <xdr:col>15</xdr:col>
      <xdr:colOff>133350</xdr:colOff>
      <xdr:row>81</xdr:row>
      <xdr:rowOff>125614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135791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8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13289</xdr:rowOff>
    </xdr:from>
    <xdr:to>
      <xdr:col>11</xdr:col>
      <xdr:colOff>82550</xdr:colOff>
      <xdr:row>81</xdr:row>
      <xdr:rowOff>114889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125066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6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11460</xdr:rowOff>
    </xdr:from>
    <xdr:to>
      <xdr:col>7</xdr:col>
      <xdr:colOff>31750</xdr:colOff>
      <xdr:row>81</xdr:row>
      <xdr:rowOff>113060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123237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年度は前年度より０．</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しており、これは普通会計とその他会計間における人事異動によるものである。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今後も適正な人員管理に努めるとともに、人事院勧告に沿った運用を図る。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137922</xdr:rowOff>
    </xdr:from>
    <xdr:to>
      <xdr:col>81</xdr:col>
      <xdr:colOff>44450</xdr:colOff>
      <xdr:row>86</xdr:row>
      <xdr:rowOff>34037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11172"/>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137922</xdr:rowOff>
    </xdr:from>
    <xdr:to>
      <xdr:col>77</xdr:col>
      <xdr:colOff>44450</xdr:colOff>
      <xdr:row>85</xdr:row>
      <xdr:rowOff>157226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39115</xdr:rowOff>
    </xdr:from>
    <xdr:to>
      <xdr:col>72</xdr:col>
      <xdr:colOff>203200</xdr:colOff>
      <xdr:row>85</xdr:row>
      <xdr:rowOff>157226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40915"/>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830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171214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87122</xdr:rowOff>
    </xdr:from>
    <xdr:to>
      <xdr:col>77</xdr:col>
      <xdr:colOff>95250</xdr:colOff>
      <xdr:row>86</xdr:row>
      <xdr:rowOff>17272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27449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106426</xdr:rowOff>
    </xdr:from>
    <xdr:to>
      <xdr:col>73</xdr:col>
      <xdr:colOff>44450</xdr:colOff>
      <xdr:row>86</xdr:row>
      <xdr:rowOff>36576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46753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159765</xdr:rowOff>
    </xdr:from>
    <xdr:to>
      <xdr:col>68</xdr:col>
      <xdr:colOff>203200</xdr:colOff>
      <xdr:row>84</xdr:row>
      <xdr:rowOff>89915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100092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101854</xdr:rowOff>
    </xdr:from>
    <xdr:to>
      <xdr:col>64</xdr:col>
      <xdr:colOff>152400</xdr:colOff>
      <xdr:row>84</xdr:row>
      <xdr:rowOff>32004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42181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133710</xdr:rowOff>
    </xdr:from>
    <xdr:to>
      <xdr:col>81</xdr:col>
      <xdr:colOff>44450</xdr:colOff>
      <xdr:row>59</xdr:row>
      <xdr:rowOff>138133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49260"/>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115813</xdr:rowOff>
    </xdr:from>
    <xdr:to>
      <xdr:col>77</xdr:col>
      <xdr:colOff>44450</xdr:colOff>
      <xdr:row>59</xdr:row>
      <xdr:rowOff>133710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31363"/>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105960</xdr:rowOff>
    </xdr:from>
    <xdr:to>
      <xdr:col>72</xdr:col>
      <xdr:colOff>203200</xdr:colOff>
      <xdr:row>59</xdr:row>
      <xdr:rowOff>115813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21510"/>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73988</xdr:rowOff>
    </xdr:from>
    <xdr:to>
      <xdr:col>68</xdr:col>
      <xdr:colOff>152400</xdr:colOff>
      <xdr:row>59</xdr:row>
      <xdr:rowOff>105960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89538"/>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87333</xdr:rowOff>
    </xdr:from>
    <xdr:to>
      <xdr:col>81</xdr:col>
      <xdr:colOff>95250</xdr:colOff>
      <xdr:row>60</xdr:row>
      <xdr:rowOff>17483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8610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82910</xdr:rowOff>
    </xdr:from>
    <xdr:to>
      <xdr:col>77</xdr:col>
      <xdr:colOff>95250</xdr:colOff>
      <xdr:row>60</xdr:row>
      <xdr:rowOff>13060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23237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6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65013</xdr:rowOff>
    </xdr:from>
    <xdr:to>
      <xdr:col>73</xdr:col>
      <xdr:colOff>44450</xdr:colOff>
      <xdr:row>59</xdr:row>
      <xdr:rowOff>166613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55160</xdr:rowOff>
    </xdr:from>
    <xdr:to>
      <xdr:col>68</xdr:col>
      <xdr:colOff>203200</xdr:colOff>
      <xdr:row>59</xdr:row>
      <xdr:rowOff>156760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166937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23188</xdr:rowOff>
    </xdr:from>
    <xdr:to>
      <xdr:col>64</xdr:col>
      <xdr:colOff>152400</xdr:colOff>
      <xdr:row>59</xdr:row>
      <xdr:rowOff>124788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3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134965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既発債の繰上償還を実施してきたことにより比率は改善傾向にあったが、義務教育学校整備等大規模事業の元金償還が始まったことにより、平成２８年度から類似団体平均を上回っている。令和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年度はこれまで実施してきた繰上償還等により元利償還金の額が減少したことから比率は改善している。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上記既発債の他に平成２９年度より新たに借入している過疎対策事業債の元金償還も始まることから公債費の増加が見込まれるため、引き続き下水道事業など公営企業会計を含めて繰上償還や低利、無利子資金への借換等を推進することで、比率の抑制を図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9313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1458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33444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公営企業債も含めた地方債の繰上償還の実施や基金の積増等により平成２４年度から比率なしとなっている。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計画的な繰上償還の実施と地方債発行額の抑制により、地方債現在高は微減となっている。今後も計画的な繰上償還の実施と合わせて事業の精選による地方債発行額の抑制を図るとともに、適正な基金運用により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平成１７年度から平成２６年度にかけて井川町自立計画に基づき新規採用を抑制したことにより職員数は減少し、人件費の比率は類似団体平均を下回っている。令和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会計年度任用職員制度への移行により、臨時的任用職員の賃金等が物件費から人件費となったことから３．０</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今後も井川町総合振興計画に基づき業務の改善・合理化を図り、適正な人員管理に努める。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57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施設管理費の徹底した節減や町村電算共同化など</a:t>
          </a:r>
          <a:r>
            <a:rPr lang="ja-JP" altLang="ja-JP" sz="1000" b="0" i="0" baseline="0">
              <a:solidFill>
                <a:schemeClr val="dk1"/>
              </a:solidFill>
              <a:effectLst/>
              <a:latin typeface="+mn-lt"/>
              <a:ea typeface="+mn-ea"/>
              <a:cs typeface="+mn-cs"/>
            </a:rPr>
            <a:t>一部事務組合等の広域行政を推進するなどして経常経費の抑制に努めており、類似団体平均を下回っている。</a:t>
          </a:r>
          <a:r>
            <a:rPr kumimoji="1" lang="ja-JP" altLang="ja-JP" sz="1100" b="0" i="0" baseline="0">
              <a:solidFill>
                <a:schemeClr val="dk1"/>
              </a:solidFill>
              <a:effectLst/>
              <a:latin typeface="+mn-lt"/>
              <a:ea typeface="+mn-ea"/>
              <a:cs typeface="+mn-cs"/>
            </a:rPr>
            <a:t>令和２年度は会計年度任用職員制度への移行により、臨時的任用職員の賃金等が物件費から人件費となったことから３．</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000">
            <a:effectLst/>
          </a:endParaRPr>
        </a:p>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今後も同様の取組を進めながら、更なる節減を図っていく。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463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07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0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ため、今後も資格審査等の適正な執行に努め</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るとともに健康増進事業を推進することで</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、扶助費の抑制を図っていく。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62992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97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88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44704</xdr:rowOff>
    </xdr:from>
    <xdr:to>
      <xdr:col>73</xdr:col>
      <xdr:colOff>180975</xdr:colOff>
      <xdr:row>58</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88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58</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74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xdr:rowOff>
    </xdr:from>
    <xdr:to>
      <xdr:col>78</xdr:col>
      <xdr:colOff>120650</xdr:colOff>
      <xdr:row>58</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98569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4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165354</xdr:rowOff>
    </xdr:from>
    <xdr:to>
      <xdr:col>69</xdr:col>
      <xdr:colOff>142875</xdr:colOff>
      <xdr:row>58</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80281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平成２７年度から電算共同化対象事務範囲の拡大で一部事務組合負担金が増加した水準で推移して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、類似団体平均を上回っている。町単独の補助金については事業の精査により適正な執行に努めており、今後も同様に取組を続ける。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近年、義務教育学校整備や公共施設耐震化等の大型事業が集中したことから公債費が増加し、類似団体平均よりやや高い状態で推移している。繰上償還や低利資金への借換を積極的に実施し、また事業の精選により地方債発行額の抑制を図ることで、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1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介護サービス事業特別会計へ</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により比率は前年度比で０．３ポイント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、これまで実施してきた適正な人員管理による人件費の抑制や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施設管理費の徹底した節減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による物件費の抑制</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今後も井川町総合振興計画に基づき業務の改善・合理化を図り、適正な人員管理に努めるとともに、公営企業債の繰上償還や低利資金への借換に伴う繰出金の抑制に努める。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743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114197</xdr:rowOff>
    </xdr:from>
    <xdr:to>
      <xdr:col>29</xdr:col>
      <xdr:colOff>127000</xdr:colOff>
      <xdr:row>18</xdr:row>
      <xdr:rowOff>32068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7772"/>
          <a:ext cx="0" cy="1118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11437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32068</xdr:rowOff>
    </xdr:from>
    <xdr:to>
      <xdr:col>30</xdr:col>
      <xdr:colOff>25400</xdr:colOff>
      <xdr:row>18</xdr:row>
      <xdr:rowOff>32068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5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29124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114197</xdr:rowOff>
    </xdr:from>
    <xdr:to>
      <xdr:col>30</xdr:col>
      <xdr:colOff>25400</xdr:colOff>
      <xdr:row>11</xdr:row>
      <xdr:rowOff>114197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7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1259</xdr:rowOff>
    </xdr:from>
    <xdr:to>
      <xdr:col>29</xdr:col>
      <xdr:colOff>127000</xdr:colOff>
      <xdr:row>18</xdr:row>
      <xdr:rowOff>22391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34984"/>
          <a:ext cx="647700" cy="2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141527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6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125000</xdr:rowOff>
    </xdr:from>
    <xdr:to>
      <xdr:col>29</xdr:col>
      <xdr:colOff>177800</xdr:colOff>
      <xdr:row>17</xdr:row>
      <xdr:rowOff>55150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22391</xdr:rowOff>
    </xdr:from>
    <xdr:to>
      <xdr:col>26</xdr:col>
      <xdr:colOff>50800</xdr:colOff>
      <xdr:row>18</xdr:row>
      <xdr:rowOff>29366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6116"/>
          <a:ext cx="698500" cy="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140513</xdr:rowOff>
    </xdr:from>
    <xdr:to>
      <xdr:col>26</xdr:col>
      <xdr:colOff>101600</xdr:colOff>
      <xdr:row>17</xdr:row>
      <xdr:rowOff>70663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80840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0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29366</xdr:rowOff>
    </xdr:from>
    <xdr:to>
      <xdr:col>22</xdr:col>
      <xdr:colOff>114300</xdr:colOff>
      <xdr:row>18</xdr:row>
      <xdr:rowOff>59335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63091"/>
          <a:ext cx="6985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149213</xdr:rowOff>
    </xdr:from>
    <xdr:to>
      <xdr:col>22</xdr:col>
      <xdr:colOff>165100</xdr:colOff>
      <xdr:row>17</xdr:row>
      <xdr:rowOff>79363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89540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59335</xdr:rowOff>
    </xdr:from>
    <xdr:to>
      <xdr:col>18</xdr:col>
      <xdr:colOff>177800</xdr:colOff>
      <xdr:row>18</xdr:row>
      <xdr:rowOff>60224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93060"/>
          <a:ext cx="698500" cy="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164744</xdr:rowOff>
    </xdr:from>
    <xdr:to>
      <xdr:col>19</xdr:col>
      <xdr:colOff>38100</xdr:colOff>
      <xdr:row>17</xdr:row>
      <xdr:rowOff>94894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105071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4740</xdr:rowOff>
    </xdr:from>
    <xdr:to>
      <xdr:col>15</xdr:col>
      <xdr:colOff>101600</xdr:colOff>
      <xdr:row>17</xdr:row>
      <xdr:rowOff>106340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116517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121909</xdr:rowOff>
    </xdr:from>
    <xdr:to>
      <xdr:col>29</xdr:col>
      <xdr:colOff>177800</xdr:colOff>
      <xdr:row>18</xdr:row>
      <xdr:rowOff>52059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84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30486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143041</xdr:rowOff>
    </xdr:from>
    <xdr:to>
      <xdr:col>26</xdr:col>
      <xdr:colOff>101600</xdr:colOff>
      <xdr:row>18</xdr:row>
      <xdr:rowOff>73191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57968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150016</xdr:rowOff>
    </xdr:from>
    <xdr:to>
      <xdr:col>22</xdr:col>
      <xdr:colOff>165100</xdr:colOff>
      <xdr:row>18</xdr:row>
      <xdr:rowOff>80166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1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64943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8535</xdr:rowOff>
    </xdr:from>
    <xdr:to>
      <xdr:col>19</xdr:col>
      <xdr:colOff>38100</xdr:colOff>
      <xdr:row>18</xdr:row>
      <xdr:rowOff>110135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94912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9424</xdr:rowOff>
    </xdr:from>
    <xdr:to>
      <xdr:col>15</xdr:col>
      <xdr:colOff>101600</xdr:colOff>
      <xdr:row>18</xdr:row>
      <xdr:rowOff>111024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159958</xdr:rowOff>
    </xdr:from>
    <xdr:to>
      <xdr:col>29</xdr:col>
      <xdr:colOff>127000</xdr:colOff>
      <xdr:row>36</xdr:row>
      <xdr:rowOff>165908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3208"/>
          <a:ext cx="647700" cy="5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129684</xdr:rowOff>
    </xdr:from>
    <xdr:to>
      <xdr:col>26</xdr:col>
      <xdr:colOff>50800</xdr:colOff>
      <xdr:row>36</xdr:row>
      <xdr:rowOff>165908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82934"/>
          <a:ext cx="698500" cy="3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122362</xdr:rowOff>
    </xdr:from>
    <xdr:to>
      <xdr:col>22</xdr:col>
      <xdr:colOff>114300</xdr:colOff>
      <xdr:row>36</xdr:row>
      <xdr:rowOff>129684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75612"/>
          <a:ext cx="698500" cy="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122362</xdr:rowOff>
    </xdr:from>
    <xdr:to>
      <xdr:col>18</xdr:col>
      <xdr:colOff>177800</xdr:colOff>
      <xdr:row>36</xdr:row>
      <xdr:rowOff>150788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75612"/>
          <a:ext cx="698500" cy="2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109158</xdr:rowOff>
    </xdr:from>
    <xdr:to>
      <xdr:col>29</xdr:col>
      <xdr:colOff>177800</xdr:colOff>
      <xdr:row>37</xdr:row>
      <xdr:rowOff>39308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115108</xdr:rowOff>
    </xdr:from>
    <xdr:to>
      <xdr:col>26</xdr:col>
      <xdr:colOff>101600</xdr:colOff>
      <xdr:row>37</xdr:row>
      <xdr:rowOff>45258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78884</xdr:rowOff>
    </xdr:from>
    <xdr:to>
      <xdr:col>22</xdr:col>
      <xdr:colOff>165100</xdr:colOff>
      <xdr:row>37</xdr:row>
      <xdr:rowOff>9034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190661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71562</xdr:rowOff>
    </xdr:from>
    <xdr:to>
      <xdr:col>19</xdr:col>
      <xdr:colOff>38100</xdr:colOff>
      <xdr:row>37</xdr:row>
      <xdr:rowOff>1712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183339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9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99988</xdr:rowOff>
    </xdr:from>
    <xdr:to>
      <xdr:col>15</xdr:col>
      <xdr:colOff>101600</xdr:colOff>
      <xdr:row>37</xdr:row>
      <xdr:rowOff>30138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11021</xdr:rowOff>
    </xdr:from>
    <xdr:to>
      <xdr:col>24</xdr:col>
      <xdr:colOff>63500</xdr:colOff>
      <xdr:row>37</xdr:row>
      <xdr:rowOff>70706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4671"/>
          <a:ext cx="838200" cy="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70706</xdr:rowOff>
    </xdr:from>
    <xdr:to>
      <xdr:col>19</xdr:col>
      <xdr:colOff>177800</xdr:colOff>
      <xdr:row>37</xdr:row>
      <xdr:rowOff>75480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414356"/>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38141</xdr:rowOff>
    </xdr:from>
    <xdr:to>
      <xdr:col>20</xdr:col>
      <xdr:colOff>38100</xdr:colOff>
      <xdr:row>36</xdr:row>
      <xdr:rowOff>139741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75480</xdr:rowOff>
    </xdr:from>
    <xdr:to>
      <xdr:col>15</xdr:col>
      <xdr:colOff>50800</xdr:colOff>
      <xdr:row>37</xdr:row>
      <xdr:rowOff>105213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19130"/>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46541</xdr:rowOff>
    </xdr:from>
    <xdr:to>
      <xdr:col>15</xdr:col>
      <xdr:colOff>101600</xdr:colOff>
      <xdr:row>36</xdr:row>
      <xdr:rowOff>148141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164668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89753</xdr:rowOff>
    </xdr:from>
    <xdr:to>
      <xdr:col>10</xdr:col>
      <xdr:colOff>114300</xdr:colOff>
      <xdr:row>37</xdr:row>
      <xdr:rowOff>105213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33403"/>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57426</xdr:rowOff>
    </xdr:from>
    <xdr:to>
      <xdr:col>10</xdr:col>
      <xdr:colOff>165100</xdr:colOff>
      <xdr:row>36</xdr:row>
      <xdr:rowOff>159026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4103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65366</xdr:rowOff>
    </xdr:from>
    <xdr:to>
      <xdr:col>6</xdr:col>
      <xdr:colOff>38100</xdr:colOff>
      <xdr:row>36</xdr:row>
      <xdr:rowOff>166966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131671</xdr:rowOff>
    </xdr:from>
    <xdr:to>
      <xdr:col>24</xdr:col>
      <xdr:colOff>114300</xdr:colOff>
      <xdr:row>37</xdr:row>
      <xdr:rowOff>61821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46598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19906</xdr:rowOff>
    </xdr:from>
    <xdr:to>
      <xdr:col>20</xdr:col>
      <xdr:colOff>38100</xdr:colOff>
      <xdr:row>37</xdr:row>
      <xdr:rowOff>121506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112633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5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24680</xdr:rowOff>
    </xdr:from>
    <xdr:to>
      <xdr:col>15</xdr:col>
      <xdr:colOff>101600</xdr:colOff>
      <xdr:row>37</xdr:row>
      <xdr:rowOff>126280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117407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54413</xdr:rowOff>
    </xdr:from>
    <xdr:to>
      <xdr:col>10</xdr:col>
      <xdr:colOff>165100</xdr:colOff>
      <xdr:row>37</xdr:row>
      <xdr:rowOff>156013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147141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38953</xdr:rowOff>
    </xdr:from>
    <xdr:to>
      <xdr:col>6</xdr:col>
      <xdr:colOff>38100</xdr:colOff>
      <xdr:row>37</xdr:row>
      <xdr:rowOff>140553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131680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107939</xdr:rowOff>
    </xdr:from>
    <xdr:to>
      <xdr:col>24</xdr:col>
      <xdr:colOff>63500</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5203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107939</xdr:rowOff>
    </xdr:from>
    <xdr:to>
      <xdr:col>19</xdr:col>
      <xdr:colOff>177800</xdr:colOff>
      <xdr:row>58</xdr:row>
      <xdr:rowOff>124769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2039"/>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124769</xdr:rowOff>
    </xdr:from>
    <xdr:to>
      <xdr:col>15</xdr:col>
      <xdr:colOff>50800</xdr:colOff>
      <xdr:row>58</xdr:row>
      <xdr:rowOff>127545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886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127545</xdr:rowOff>
    </xdr:from>
    <xdr:to>
      <xdr:col>10</xdr:col>
      <xdr:colOff>114300</xdr:colOff>
      <xdr:row>58</xdr:row>
      <xdr:rowOff>143780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1645"/>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63083</xdr:rowOff>
    </xdr:from>
    <xdr:to>
      <xdr:col>24</xdr:col>
      <xdr:colOff>114300</xdr:colOff>
      <xdr:row>58</xdr:row>
      <xdr:rowOff>164683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149460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57139</xdr:rowOff>
    </xdr:from>
    <xdr:to>
      <xdr:col>20</xdr:col>
      <xdr:colOff>38100</xdr:colOff>
      <xdr:row>58</xdr:row>
      <xdr:rowOff>158739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149866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73969</xdr:rowOff>
    </xdr:from>
    <xdr:to>
      <xdr:col>15</xdr:col>
      <xdr:colOff>101600</xdr:colOff>
      <xdr:row>59</xdr:row>
      <xdr:rowOff>4119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166696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76745</xdr:rowOff>
    </xdr:from>
    <xdr:to>
      <xdr:col>10</xdr:col>
      <xdr:colOff>165100</xdr:colOff>
      <xdr:row>59</xdr:row>
      <xdr:rowOff>6895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92980</xdr:rowOff>
    </xdr:from>
    <xdr:to>
      <xdr:col>6</xdr:col>
      <xdr:colOff>38100</xdr:colOff>
      <xdr:row>59</xdr:row>
      <xdr:rowOff>23130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119190</xdr:rowOff>
    </xdr:from>
    <xdr:to>
      <xdr:col>24</xdr:col>
      <xdr:colOff>63500</xdr:colOff>
      <xdr:row>78</xdr:row>
      <xdr:rowOff>53212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0840"/>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43574</xdr:rowOff>
    </xdr:from>
    <xdr:to>
      <xdr:col>19</xdr:col>
      <xdr:colOff>177800</xdr:colOff>
      <xdr:row>78</xdr:row>
      <xdr:rowOff>53212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667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16027</xdr:rowOff>
    </xdr:from>
    <xdr:to>
      <xdr:col>15</xdr:col>
      <xdr:colOff>50800</xdr:colOff>
      <xdr:row>78</xdr:row>
      <xdr:rowOff>43574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9127"/>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131674</xdr:rowOff>
    </xdr:from>
    <xdr:to>
      <xdr:col>10</xdr:col>
      <xdr:colOff>114300</xdr:colOff>
      <xdr:row>78</xdr:row>
      <xdr:rowOff>16027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3324"/>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68390</xdr:rowOff>
    </xdr:from>
    <xdr:to>
      <xdr:col>24</xdr:col>
      <xdr:colOff>114300</xdr:colOff>
      <xdr:row>77</xdr:row>
      <xdr:rowOff>169990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46817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2412</xdr:rowOff>
    </xdr:from>
    <xdr:to>
      <xdr:col>20</xdr:col>
      <xdr:colOff>38100</xdr:colOff>
      <xdr:row>78</xdr:row>
      <xdr:rowOff>104012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95139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164224</xdr:rowOff>
    </xdr:from>
    <xdr:to>
      <xdr:col>15</xdr:col>
      <xdr:colOff>101600</xdr:colOff>
      <xdr:row>78</xdr:row>
      <xdr:rowOff>94374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85501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136677</xdr:rowOff>
    </xdr:from>
    <xdr:to>
      <xdr:col>10</xdr:col>
      <xdr:colOff>165100</xdr:colOff>
      <xdr:row>78</xdr:row>
      <xdr:rowOff>66827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57954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80874</xdr:rowOff>
    </xdr:from>
    <xdr:to>
      <xdr:col>6</xdr:col>
      <xdr:colOff>38100</xdr:colOff>
      <xdr:row>78</xdr:row>
      <xdr:rowOff>11024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27551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139395</xdr:rowOff>
    </xdr:from>
    <xdr:to>
      <xdr:col>24</xdr:col>
      <xdr:colOff>63500</xdr:colOff>
      <xdr:row>97</xdr:row>
      <xdr:rowOff>154560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0045"/>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144411</xdr:rowOff>
    </xdr:from>
    <xdr:to>
      <xdr:col>19</xdr:col>
      <xdr:colOff>177800</xdr:colOff>
      <xdr:row>97</xdr:row>
      <xdr:rowOff>154560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75061"/>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117475</xdr:rowOff>
    </xdr:from>
    <xdr:to>
      <xdr:col>15</xdr:col>
      <xdr:colOff>50800</xdr:colOff>
      <xdr:row>97</xdr:row>
      <xdr:rowOff>144411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4812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117475</xdr:rowOff>
    </xdr:from>
    <xdr:to>
      <xdr:col>10</xdr:col>
      <xdr:colOff>114300</xdr:colOff>
      <xdr:row>97</xdr:row>
      <xdr:rowOff>140322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8125"/>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88595</xdr:rowOff>
    </xdr:from>
    <xdr:to>
      <xdr:col>24</xdr:col>
      <xdr:colOff>114300</xdr:colOff>
      <xdr:row>98</xdr:row>
      <xdr:rowOff>18745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67022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103760</xdr:rowOff>
    </xdr:from>
    <xdr:to>
      <xdr:col>20</xdr:col>
      <xdr:colOff>38100</xdr:colOff>
      <xdr:row>98</xdr:row>
      <xdr:rowOff>33910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93611</xdr:rowOff>
    </xdr:from>
    <xdr:to>
      <xdr:col>15</xdr:col>
      <xdr:colOff>101600</xdr:colOff>
      <xdr:row>98</xdr:row>
      <xdr:rowOff>23761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89522</xdr:rowOff>
    </xdr:from>
    <xdr:to>
      <xdr:col>6</xdr:col>
      <xdr:colOff>38100</xdr:colOff>
      <xdr:row>98</xdr:row>
      <xdr:rowOff>19672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86681</xdr:rowOff>
    </xdr:from>
    <xdr:to>
      <xdr:col>55</xdr:col>
      <xdr:colOff>0</xdr:colOff>
      <xdr:row>39</xdr:row>
      <xdr:rowOff>164382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0331"/>
          <a:ext cx="838200" cy="4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161106</xdr:rowOff>
    </xdr:from>
    <xdr:to>
      <xdr:col>50</xdr:col>
      <xdr:colOff>114300</xdr:colOff>
      <xdr:row>39</xdr:row>
      <xdr:rowOff>164382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84765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161106</xdr:rowOff>
    </xdr:from>
    <xdr:to>
      <xdr:col>45</xdr:col>
      <xdr:colOff>177800</xdr:colOff>
      <xdr:row>40</xdr:row>
      <xdr:rowOff>5466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847656"/>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40</xdr:row>
      <xdr:rowOff>5466</xdr:rowOff>
    </xdr:from>
    <xdr:to>
      <xdr:col>41</xdr:col>
      <xdr:colOff>50800</xdr:colOff>
      <xdr:row>40</xdr:row>
      <xdr:rowOff>6279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863466"/>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35881</xdr:rowOff>
    </xdr:from>
    <xdr:to>
      <xdr:col>55</xdr:col>
      <xdr:colOff>50800</xdr:colOff>
      <xdr:row>37</xdr:row>
      <xdr:rowOff>137481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122258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113582</xdr:rowOff>
    </xdr:from>
    <xdr:to>
      <xdr:col>50</xdr:col>
      <xdr:colOff>165100</xdr:colOff>
      <xdr:row>40</xdr:row>
      <xdr:rowOff>43732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8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34859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110306</xdr:rowOff>
    </xdr:from>
    <xdr:to>
      <xdr:col>46</xdr:col>
      <xdr:colOff>38100</xdr:colOff>
      <xdr:row>40</xdr:row>
      <xdr:rowOff>40456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31583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126116</xdr:rowOff>
    </xdr:from>
    <xdr:to>
      <xdr:col>41</xdr:col>
      <xdr:colOff>101600</xdr:colOff>
      <xdr:row>40</xdr:row>
      <xdr:rowOff>56266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8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47393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9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126929</xdr:rowOff>
    </xdr:from>
    <xdr:to>
      <xdr:col>36</xdr:col>
      <xdr:colOff>165100</xdr:colOff>
      <xdr:row>40</xdr:row>
      <xdr:rowOff>57079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48206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12400</xdr:rowOff>
    </xdr:from>
    <xdr:to>
      <xdr:col>55</xdr:col>
      <xdr:colOff>0</xdr:colOff>
      <xdr:row>59</xdr:row>
      <xdr:rowOff>29406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27950"/>
          <a:ext cx="8382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12046</xdr:rowOff>
    </xdr:from>
    <xdr:to>
      <xdr:col>50</xdr:col>
      <xdr:colOff>114300</xdr:colOff>
      <xdr:row>59</xdr:row>
      <xdr:rowOff>29406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7596"/>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147182</xdr:rowOff>
    </xdr:from>
    <xdr:to>
      <xdr:col>45</xdr:col>
      <xdr:colOff>177800</xdr:colOff>
      <xdr:row>59</xdr:row>
      <xdr:rowOff>12046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1282"/>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147182</xdr:rowOff>
    </xdr:from>
    <xdr:to>
      <xdr:col>41</xdr:col>
      <xdr:colOff>50800</xdr:colOff>
      <xdr:row>59</xdr:row>
      <xdr:rowOff>9068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1282"/>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133050</xdr:rowOff>
    </xdr:from>
    <xdr:to>
      <xdr:col>55</xdr:col>
      <xdr:colOff>50800</xdr:colOff>
      <xdr:row>59</xdr:row>
      <xdr:rowOff>63200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47977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150056</xdr:rowOff>
    </xdr:from>
    <xdr:to>
      <xdr:col>50</xdr:col>
      <xdr:colOff>165100</xdr:colOff>
      <xdr:row>59</xdr:row>
      <xdr:rowOff>80206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71333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132696</xdr:rowOff>
    </xdr:from>
    <xdr:to>
      <xdr:col>46</xdr:col>
      <xdr:colOff>38100</xdr:colOff>
      <xdr:row>59</xdr:row>
      <xdr:rowOff>62846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53973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96382</xdr:rowOff>
    </xdr:from>
    <xdr:to>
      <xdr:col>41</xdr:col>
      <xdr:colOff>101600</xdr:colOff>
      <xdr:row>59</xdr:row>
      <xdr:rowOff>26532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17659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3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129718</xdr:rowOff>
    </xdr:from>
    <xdr:to>
      <xdr:col>36</xdr:col>
      <xdr:colOff>165100</xdr:colOff>
      <xdr:row>59</xdr:row>
      <xdr:rowOff>59868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50995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3412</xdr:rowOff>
    </xdr:from>
    <xdr:to>
      <xdr:col>55</xdr:col>
      <xdr:colOff>0</xdr:colOff>
      <xdr:row>79</xdr:row>
      <xdr:rowOff>25002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7962"/>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25002</xdr:rowOff>
    </xdr:from>
    <xdr:to>
      <xdr:col>50</xdr:col>
      <xdr:colOff>114300</xdr:colOff>
      <xdr:row>79</xdr:row>
      <xdr:rowOff>39415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9552"/>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87930</xdr:rowOff>
    </xdr:from>
    <xdr:to>
      <xdr:col>45</xdr:col>
      <xdr:colOff>177800</xdr:colOff>
      <xdr:row>79</xdr:row>
      <xdr:rowOff>39415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1030"/>
          <a:ext cx="889000" cy="1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87930</xdr:rowOff>
    </xdr:from>
    <xdr:to>
      <xdr:col>41</xdr:col>
      <xdr:colOff>50800</xdr:colOff>
      <xdr:row>79</xdr:row>
      <xdr:rowOff>32387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1030"/>
          <a:ext cx="889000" cy="1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124062</xdr:rowOff>
    </xdr:from>
    <xdr:to>
      <xdr:col>55</xdr:col>
      <xdr:colOff>50800</xdr:colOff>
      <xdr:row>79</xdr:row>
      <xdr:rowOff>54212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38989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145652</xdr:rowOff>
    </xdr:from>
    <xdr:to>
      <xdr:col>50</xdr:col>
      <xdr:colOff>165100</xdr:colOff>
      <xdr:row>79</xdr:row>
      <xdr:rowOff>75802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66929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160065</xdr:rowOff>
    </xdr:from>
    <xdr:to>
      <xdr:col>46</xdr:col>
      <xdr:colOff>38100</xdr:colOff>
      <xdr:row>79</xdr:row>
      <xdr:rowOff>90215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81342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37130</xdr:rowOff>
    </xdr:from>
    <xdr:to>
      <xdr:col>41</xdr:col>
      <xdr:colOff>101600</xdr:colOff>
      <xdr:row>78</xdr:row>
      <xdr:rowOff>138730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153037</xdr:rowOff>
    </xdr:from>
    <xdr:to>
      <xdr:col>36</xdr:col>
      <xdr:colOff>165100</xdr:colOff>
      <xdr:row>79</xdr:row>
      <xdr:rowOff>83187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74314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85449</xdr:rowOff>
    </xdr:from>
    <xdr:to>
      <xdr:col>55</xdr:col>
      <xdr:colOff>0</xdr:colOff>
      <xdr:row>98</xdr:row>
      <xdr:rowOff>116728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7549"/>
          <a:ext cx="8382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66909</xdr:rowOff>
    </xdr:from>
    <xdr:to>
      <xdr:col>50</xdr:col>
      <xdr:colOff>114300</xdr:colOff>
      <xdr:row>98</xdr:row>
      <xdr:rowOff>116728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9009"/>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37847</xdr:rowOff>
    </xdr:from>
    <xdr:to>
      <xdr:col>45</xdr:col>
      <xdr:colOff>177800</xdr:colOff>
      <xdr:row>98</xdr:row>
      <xdr:rowOff>66909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9947"/>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37847</xdr:rowOff>
    </xdr:from>
    <xdr:to>
      <xdr:col>41</xdr:col>
      <xdr:colOff>50800</xdr:colOff>
      <xdr:row>98</xdr:row>
      <xdr:rowOff>62754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9947"/>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34649</xdr:rowOff>
    </xdr:from>
    <xdr:to>
      <xdr:col>55</xdr:col>
      <xdr:colOff>50800</xdr:colOff>
      <xdr:row>98</xdr:row>
      <xdr:rowOff>136249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121026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65928</xdr:rowOff>
    </xdr:from>
    <xdr:to>
      <xdr:col>50</xdr:col>
      <xdr:colOff>165100</xdr:colOff>
      <xdr:row>98</xdr:row>
      <xdr:rowOff>167528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158655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16109</xdr:rowOff>
    </xdr:from>
    <xdr:to>
      <xdr:col>46</xdr:col>
      <xdr:colOff>38100</xdr:colOff>
      <xdr:row>98</xdr:row>
      <xdr:rowOff>117709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158497</xdr:rowOff>
    </xdr:from>
    <xdr:to>
      <xdr:col>41</xdr:col>
      <xdr:colOff>101600</xdr:colOff>
      <xdr:row>98</xdr:row>
      <xdr:rowOff>88647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79774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8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11954</xdr:rowOff>
    </xdr:from>
    <xdr:to>
      <xdr:col>36</xdr:col>
      <xdr:colOff>165100</xdr:colOff>
      <xdr:row>98</xdr:row>
      <xdr:rowOff>113554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104681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35216</xdr:rowOff>
    </xdr:from>
    <xdr:to>
      <xdr:col>85</xdr:col>
      <xdr:colOff>127000</xdr:colOff>
      <xdr:row>39</xdr:row>
      <xdr:rowOff>44241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1766"/>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31593</xdr:rowOff>
    </xdr:from>
    <xdr:to>
      <xdr:col>81</xdr:col>
      <xdr:colOff>50800</xdr:colOff>
      <xdr:row>39</xdr:row>
      <xdr:rowOff>35216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8143"/>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31593</xdr:rowOff>
    </xdr:from>
    <xdr:to>
      <xdr:col>76</xdr:col>
      <xdr:colOff>114300</xdr:colOff>
      <xdr:row>39</xdr:row>
      <xdr:rowOff>32235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18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32235</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8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164891</xdr:rowOff>
    </xdr:from>
    <xdr:to>
      <xdr:col>85</xdr:col>
      <xdr:colOff>177800</xdr:colOff>
      <xdr:row>39</xdr:row>
      <xdr:rowOff>95041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155866</xdr:rowOff>
    </xdr:from>
    <xdr:to>
      <xdr:col>81</xdr:col>
      <xdr:colOff>101600</xdr:colOff>
      <xdr:row>39</xdr:row>
      <xdr:rowOff>86016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77143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152243</xdr:rowOff>
    </xdr:from>
    <xdr:to>
      <xdr:col>76</xdr:col>
      <xdr:colOff>165100</xdr:colOff>
      <xdr:row>39</xdr:row>
      <xdr:rowOff>82393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73520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152885</xdr:rowOff>
    </xdr:from>
    <xdr:to>
      <xdr:col>72</xdr:col>
      <xdr:colOff>38100</xdr:colOff>
      <xdr:row>39</xdr:row>
      <xdr:rowOff>83035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74162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74823</xdr:rowOff>
    </xdr:from>
    <xdr:to>
      <xdr:col>85</xdr:col>
      <xdr:colOff>127000</xdr:colOff>
      <xdr:row>77</xdr:row>
      <xdr:rowOff>75809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76473"/>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74823</xdr:rowOff>
    </xdr:from>
    <xdr:to>
      <xdr:col>81</xdr:col>
      <xdr:colOff>50800</xdr:colOff>
      <xdr:row>77</xdr:row>
      <xdr:rowOff>76171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6473"/>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52450</xdr:rowOff>
    </xdr:from>
    <xdr:to>
      <xdr:col>76</xdr:col>
      <xdr:colOff>114300</xdr:colOff>
      <xdr:row>77</xdr:row>
      <xdr:rowOff>76171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54100"/>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52450</xdr:rowOff>
    </xdr:from>
    <xdr:to>
      <xdr:col>71</xdr:col>
      <xdr:colOff>177800</xdr:colOff>
      <xdr:row>77</xdr:row>
      <xdr:rowOff>74519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54100"/>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25009</xdr:rowOff>
    </xdr:from>
    <xdr:to>
      <xdr:col>85</xdr:col>
      <xdr:colOff>177800</xdr:colOff>
      <xdr:row>77</xdr:row>
      <xdr:rowOff>126609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24023</xdr:rowOff>
    </xdr:from>
    <xdr:to>
      <xdr:col>81</xdr:col>
      <xdr:colOff>101600</xdr:colOff>
      <xdr:row>77</xdr:row>
      <xdr:rowOff>125623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116750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25371</xdr:rowOff>
    </xdr:from>
    <xdr:to>
      <xdr:col>76</xdr:col>
      <xdr:colOff>165100</xdr:colOff>
      <xdr:row>77</xdr:row>
      <xdr:rowOff>126971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118098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1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1650</xdr:rowOff>
    </xdr:from>
    <xdr:to>
      <xdr:col>72</xdr:col>
      <xdr:colOff>38100</xdr:colOff>
      <xdr:row>77</xdr:row>
      <xdr:rowOff>103250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119777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23719</xdr:rowOff>
    </xdr:from>
    <xdr:to>
      <xdr:col>67</xdr:col>
      <xdr:colOff>101600</xdr:colOff>
      <xdr:row>77</xdr:row>
      <xdr:rowOff>125319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116446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1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108234</xdr:rowOff>
    </xdr:from>
    <xdr:to>
      <xdr:col>85</xdr:col>
      <xdr:colOff>127000</xdr:colOff>
      <xdr:row>98</xdr:row>
      <xdr:rowOff>148827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10334"/>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148827</xdr:rowOff>
    </xdr:from>
    <xdr:to>
      <xdr:col>81</xdr:col>
      <xdr:colOff>50800</xdr:colOff>
      <xdr:row>98</xdr:row>
      <xdr:rowOff>159663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5092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159663</xdr:rowOff>
    </xdr:from>
    <xdr:to>
      <xdr:col>76</xdr:col>
      <xdr:colOff>114300</xdr:colOff>
      <xdr:row>99</xdr:row>
      <xdr:rowOff>13069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61763"/>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13069</xdr:rowOff>
    </xdr:from>
    <xdr:to>
      <xdr:col>71</xdr:col>
      <xdr:colOff>177800</xdr:colOff>
      <xdr:row>99</xdr:row>
      <xdr:rowOff>20123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86619"/>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57434</xdr:rowOff>
    </xdr:from>
    <xdr:to>
      <xdr:col>85</xdr:col>
      <xdr:colOff>177800</xdr:colOff>
      <xdr:row>98</xdr:row>
      <xdr:rowOff>159034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143811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7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98027</xdr:rowOff>
    </xdr:from>
    <xdr:to>
      <xdr:col>81</xdr:col>
      <xdr:colOff>101600</xdr:colOff>
      <xdr:row>99</xdr:row>
      <xdr:rowOff>28177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108863</xdr:rowOff>
    </xdr:from>
    <xdr:to>
      <xdr:col>76</xdr:col>
      <xdr:colOff>165100</xdr:colOff>
      <xdr:row>99</xdr:row>
      <xdr:rowOff>39013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30140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133719</xdr:rowOff>
    </xdr:from>
    <xdr:to>
      <xdr:col>72</xdr:col>
      <xdr:colOff>38100</xdr:colOff>
      <xdr:row>99</xdr:row>
      <xdr:rowOff>63869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54996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140773</xdr:rowOff>
    </xdr:from>
    <xdr:to>
      <xdr:col>67</xdr:col>
      <xdr:colOff>101600</xdr:colOff>
      <xdr:row>99</xdr:row>
      <xdr:rowOff>70923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62050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12325</xdr:rowOff>
    </xdr:from>
    <xdr:to>
      <xdr:col>116</xdr:col>
      <xdr:colOff>63500</xdr:colOff>
      <xdr:row>76</xdr:row>
      <xdr:rowOff>12909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4252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12909</xdr:rowOff>
    </xdr:from>
    <xdr:to>
      <xdr:col>111</xdr:col>
      <xdr:colOff>177800</xdr:colOff>
      <xdr:row>76</xdr:row>
      <xdr:rowOff>33927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43109"/>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3949</xdr:rowOff>
    </xdr:from>
    <xdr:to>
      <xdr:col>107</xdr:col>
      <xdr:colOff>50800</xdr:colOff>
      <xdr:row>76</xdr:row>
      <xdr:rowOff>33927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34149"/>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3949</xdr:rowOff>
    </xdr:from>
    <xdr:to>
      <xdr:col>102</xdr:col>
      <xdr:colOff>114300</xdr:colOff>
      <xdr:row>76</xdr:row>
      <xdr:rowOff>62405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3414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132974</xdr:rowOff>
    </xdr:from>
    <xdr:to>
      <xdr:col>116</xdr:col>
      <xdr:colOff>114300</xdr:colOff>
      <xdr:row>76</xdr:row>
      <xdr:rowOff>63125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91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111401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133559</xdr:rowOff>
    </xdr:from>
    <xdr:to>
      <xdr:col>112</xdr:col>
      <xdr:colOff>38100</xdr:colOff>
      <xdr:row>76</xdr:row>
      <xdr:rowOff>63709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54836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308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154577</xdr:rowOff>
    </xdr:from>
    <xdr:to>
      <xdr:col>107</xdr:col>
      <xdr:colOff>101600</xdr:colOff>
      <xdr:row>76</xdr:row>
      <xdr:rowOff>84727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75854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124598</xdr:rowOff>
    </xdr:from>
    <xdr:to>
      <xdr:col>102</xdr:col>
      <xdr:colOff>165100</xdr:colOff>
      <xdr:row>76</xdr:row>
      <xdr:rowOff>54747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83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45876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11605</xdr:rowOff>
    </xdr:from>
    <xdr:to>
      <xdr:col>98</xdr:col>
      <xdr:colOff>38100</xdr:colOff>
      <xdr:row>76</xdr:row>
      <xdr:rowOff>113205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104332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853,034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円となっている。項目別でみると、人件費の増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及び物件費の減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によるものである。維持補修費の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は除排雪関係経費の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が主な要因となっている。扶助費の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子育て世帯への臨時特別給付金事業の皆増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によるものである。補助費等の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特別定額給付金給付事業や新型コロナウイルス感染症対応地方創生臨時交付金事業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によるものである。普通建設事業費の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は防災・安全事業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や防災拠点施設整備事業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の事業量等の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が主な要因となっている。公債費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はこれまで実施してきた繰上償還等によ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。積立金の増は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公共施設等の適正管理に備えて新たに公共施設等整備基金を整備し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積み立てたものである。繰出金の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住民一人当たり操出金において人口減少によるものであるが、介護サービス事業特別会計への繰出金そのものは元利償還金の額が減少したことにより減少している。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下回っている。今後も、これまで実施してきた適正な人員管理による人件費の抑制や公営企業債への繰上償還、低利資金への借換に伴う繰出金の減少等によりコストの軽減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4,587
4,582
47.95
4,132,667
3,912,866
198,449
2,281,198
2,384,760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48015</xdr:rowOff>
    </xdr:from>
    <xdr:to>
      <xdr:col>24</xdr:col>
      <xdr:colOff>63500</xdr:colOff>
      <xdr:row>38</xdr:row>
      <xdr:rowOff>53975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63115"/>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48015</xdr:rowOff>
    </xdr:from>
    <xdr:to>
      <xdr:col>19</xdr:col>
      <xdr:colOff>177800</xdr:colOff>
      <xdr:row>38</xdr:row>
      <xdr:rowOff>60359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311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59658</xdr:rowOff>
    </xdr:from>
    <xdr:to>
      <xdr:col>15</xdr:col>
      <xdr:colOff>50800</xdr:colOff>
      <xdr:row>38</xdr:row>
      <xdr:rowOff>60359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7475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59658</xdr:rowOff>
    </xdr:from>
    <xdr:to>
      <xdr:col>10</xdr:col>
      <xdr:colOff>114300</xdr:colOff>
      <xdr:row>38</xdr:row>
      <xdr:rowOff>62401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4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3175</xdr:rowOff>
    </xdr:from>
    <xdr:to>
      <xdr:col>24</xdr:col>
      <xdr:colOff>114300</xdr:colOff>
      <xdr:row>38</xdr:row>
      <xdr:rowOff>104775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168665</xdr:rowOff>
    </xdr:from>
    <xdr:to>
      <xdr:col>20</xdr:col>
      <xdr:colOff>38100</xdr:colOff>
      <xdr:row>38</xdr:row>
      <xdr:rowOff>98815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89942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9559</xdr:rowOff>
    </xdr:from>
    <xdr:to>
      <xdr:col>15</xdr:col>
      <xdr:colOff>101600</xdr:colOff>
      <xdr:row>38</xdr:row>
      <xdr:rowOff>111159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102286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8858</xdr:rowOff>
    </xdr:from>
    <xdr:to>
      <xdr:col>10</xdr:col>
      <xdr:colOff>165100</xdr:colOff>
      <xdr:row>38</xdr:row>
      <xdr:rowOff>110458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101585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11601</xdr:rowOff>
    </xdr:from>
    <xdr:to>
      <xdr:col>6</xdr:col>
      <xdr:colOff>38100</xdr:colOff>
      <xdr:row>38</xdr:row>
      <xdr:rowOff>113201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104328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24790</xdr:rowOff>
    </xdr:from>
    <xdr:to>
      <xdr:col>24</xdr:col>
      <xdr:colOff>63500</xdr:colOff>
      <xdr:row>58</xdr:row>
      <xdr:rowOff>131982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8890"/>
          <a:ext cx="838200" cy="1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116498</xdr:rowOff>
    </xdr:from>
    <xdr:to>
      <xdr:col>19</xdr:col>
      <xdr:colOff>177800</xdr:colOff>
      <xdr:row>58</xdr:row>
      <xdr:rowOff>131982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0598"/>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116498</xdr:rowOff>
    </xdr:from>
    <xdr:to>
      <xdr:col>15</xdr:col>
      <xdr:colOff>50800</xdr:colOff>
      <xdr:row>58</xdr:row>
      <xdr:rowOff>144101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059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144101</xdr:rowOff>
    </xdr:from>
    <xdr:to>
      <xdr:col>10</xdr:col>
      <xdr:colOff>114300</xdr:colOff>
      <xdr:row>58</xdr:row>
      <xdr:rowOff>152238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820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145440</xdr:rowOff>
    </xdr:from>
    <xdr:to>
      <xdr:col>24</xdr:col>
      <xdr:colOff>114300</xdr:colOff>
      <xdr:row>58</xdr:row>
      <xdr:rowOff>75590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60367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81182</xdr:rowOff>
    </xdr:from>
    <xdr:to>
      <xdr:col>20</xdr:col>
      <xdr:colOff>38100</xdr:colOff>
      <xdr:row>59</xdr:row>
      <xdr:rowOff>11332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1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65698</xdr:rowOff>
    </xdr:from>
    <xdr:to>
      <xdr:col>15</xdr:col>
      <xdr:colOff>101600</xdr:colOff>
      <xdr:row>58</xdr:row>
      <xdr:rowOff>167298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158425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93301</xdr:rowOff>
    </xdr:from>
    <xdr:to>
      <xdr:col>10</xdr:col>
      <xdr:colOff>165100</xdr:colOff>
      <xdr:row>59</xdr:row>
      <xdr:rowOff>23451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101438</xdr:rowOff>
    </xdr:from>
    <xdr:to>
      <xdr:col>6</xdr:col>
      <xdr:colOff>38100</xdr:colOff>
      <xdr:row>59</xdr:row>
      <xdr:rowOff>31588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22715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92174</xdr:rowOff>
    </xdr:from>
    <xdr:to>
      <xdr:col>24</xdr:col>
      <xdr:colOff>63500</xdr:colOff>
      <xdr:row>76</xdr:row>
      <xdr:rowOff>136892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22374"/>
          <a:ext cx="8382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136892</xdr:rowOff>
    </xdr:from>
    <xdr:to>
      <xdr:col>19</xdr:col>
      <xdr:colOff>177800</xdr:colOff>
      <xdr:row>77</xdr:row>
      <xdr:rowOff>1064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67092"/>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106425</xdr:rowOff>
    </xdr:from>
    <xdr:to>
      <xdr:col>15</xdr:col>
      <xdr:colOff>50800</xdr:colOff>
      <xdr:row>77</xdr:row>
      <xdr:rowOff>1064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65175"/>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106425</xdr:rowOff>
    </xdr:from>
    <xdr:to>
      <xdr:col>10</xdr:col>
      <xdr:colOff>114300</xdr:colOff>
      <xdr:row>77</xdr:row>
      <xdr:rowOff>83683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65175"/>
          <a:ext cx="889000" cy="3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41374</xdr:rowOff>
    </xdr:from>
    <xdr:to>
      <xdr:col>24</xdr:col>
      <xdr:colOff>114300</xdr:colOff>
      <xdr:row>76</xdr:row>
      <xdr:rowOff>142974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19801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5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86092</xdr:rowOff>
    </xdr:from>
    <xdr:to>
      <xdr:col>20</xdr:col>
      <xdr:colOff>38100</xdr:colOff>
      <xdr:row>77</xdr:row>
      <xdr:rowOff>16242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7369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121714</xdr:rowOff>
    </xdr:from>
    <xdr:to>
      <xdr:col>15</xdr:col>
      <xdr:colOff>101600</xdr:colOff>
      <xdr:row>77</xdr:row>
      <xdr:rowOff>51864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42991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55625</xdr:rowOff>
    </xdr:from>
    <xdr:to>
      <xdr:col>10</xdr:col>
      <xdr:colOff>165100</xdr:colOff>
      <xdr:row>75</xdr:row>
      <xdr:rowOff>157225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32883</xdr:rowOff>
    </xdr:from>
    <xdr:to>
      <xdr:col>6</xdr:col>
      <xdr:colOff>38100</xdr:colOff>
      <xdr:row>77</xdr:row>
      <xdr:rowOff>134483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125610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121177</xdr:rowOff>
    </xdr:from>
    <xdr:to>
      <xdr:col>24</xdr:col>
      <xdr:colOff>63500</xdr:colOff>
      <xdr:row>98</xdr:row>
      <xdr:rowOff>127130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2327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117184</xdr:rowOff>
    </xdr:from>
    <xdr:to>
      <xdr:col>19</xdr:col>
      <xdr:colOff>177800</xdr:colOff>
      <xdr:row>98</xdr:row>
      <xdr:rowOff>127130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19284"/>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117184</xdr:rowOff>
    </xdr:from>
    <xdr:to>
      <xdr:col>15</xdr:col>
      <xdr:colOff>50800</xdr:colOff>
      <xdr:row>98</xdr:row>
      <xdr:rowOff>124752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9284"/>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113787</xdr:rowOff>
    </xdr:from>
    <xdr:to>
      <xdr:col>10</xdr:col>
      <xdr:colOff>114300</xdr:colOff>
      <xdr:row>98</xdr:row>
      <xdr:rowOff>124752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588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70377</xdr:rowOff>
    </xdr:from>
    <xdr:to>
      <xdr:col>24</xdr:col>
      <xdr:colOff>114300</xdr:colOff>
      <xdr:row>99</xdr:row>
      <xdr:rowOff>527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156754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76330</xdr:rowOff>
    </xdr:from>
    <xdr:to>
      <xdr:col>20</xdr:col>
      <xdr:colOff>38100</xdr:colOff>
      <xdr:row>99</xdr:row>
      <xdr:rowOff>6480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169057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7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66384</xdr:rowOff>
    </xdr:from>
    <xdr:to>
      <xdr:col>15</xdr:col>
      <xdr:colOff>101600</xdr:colOff>
      <xdr:row>98</xdr:row>
      <xdr:rowOff>167984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159111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73952</xdr:rowOff>
    </xdr:from>
    <xdr:to>
      <xdr:col>10</xdr:col>
      <xdr:colOff>165100</xdr:colOff>
      <xdr:row>99</xdr:row>
      <xdr:rowOff>4102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62987</xdr:rowOff>
    </xdr:from>
    <xdr:to>
      <xdr:col>6</xdr:col>
      <xdr:colOff>38100</xdr:colOff>
      <xdr:row>98</xdr:row>
      <xdr:rowOff>164587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40767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6522"/>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30226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652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167386</xdr:rowOff>
    </xdr:from>
    <xdr:to>
      <xdr:col>45</xdr:col>
      <xdr:colOff>177800</xdr:colOff>
      <xdr:row>39</xdr:row>
      <xdr:rowOff>30226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39586"/>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88392</xdr:rowOff>
    </xdr:from>
    <xdr:to>
      <xdr:col>41</xdr:col>
      <xdr:colOff>50800</xdr:colOff>
      <xdr:row>36</xdr:row>
      <xdr:rowOff>167386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089142"/>
          <a:ext cx="889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161417</xdr:rowOff>
    </xdr:from>
    <xdr:to>
      <xdr:col>55</xdr:col>
      <xdr:colOff>50800</xdr:colOff>
      <xdr:row>39</xdr:row>
      <xdr:rowOff>91567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76344</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1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150876</xdr:rowOff>
    </xdr:from>
    <xdr:to>
      <xdr:col>46</xdr:col>
      <xdr:colOff>38100</xdr:colOff>
      <xdr:row>39</xdr:row>
      <xdr:rowOff>81026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72153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116586</xdr:rowOff>
    </xdr:from>
    <xdr:to>
      <xdr:col>41</xdr:col>
      <xdr:colOff>101600</xdr:colOff>
      <xdr:row>37</xdr:row>
      <xdr:rowOff>46736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63263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37592</xdr:rowOff>
    </xdr:from>
    <xdr:to>
      <xdr:col>36</xdr:col>
      <xdr:colOff>165100</xdr:colOff>
      <xdr:row>35</xdr:row>
      <xdr:rowOff>139192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155719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21694</xdr:rowOff>
    </xdr:from>
    <xdr:to>
      <xdr:col>55</xdr:col>
      <xdr:colOff>0</xdr:colOff>
      <xdr:row>59</xdr:row>
      <xdr:rowOff>27640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37244"/>
          <a:ext cx="838200" cy="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25219</xdr:rowOff>
    </xdr:from>
    <xdr:to>
      <xdr:col>50</xdr:col>
      <xdr:colOff>114300</xdr:colOff>
      <xdr:row>59</xdr:row>
      <xdr:rowOff>27640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40769"/>
          <a:ext cx="88900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25219</xdr:rowOff>
    </xdr:from>
    <xdr:to>
      <xdr:col>45</xdr:col>
      <xdr:colOff>177800</xdr:colOff>
      <xdr:row>59</xdr:row>
      <xdr:rowOff>28335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076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28335</xdr:rowOff>
    </xdr:from>
    <xdr:to>
      <xdr:col>41</xdr:col>
      <xdr:colOff>50800</xdr:colOff>
      <xdr:row>59</xdr:row>
      <xdr:rowOff>30473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4388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142344</xdr:rowOff>
    </xdr:from>
    <xdr:to>
      <xdr:col>55</xdr:col>
      <xdr:colOff>50800</xdr:colOff>
      <xdr:row>59</xdr:row>
      <xdr:rowOff>72494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57271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148290</xdr:rowOff>
    </xdr:from>
    <xdr:to>
      <xdr:col>50</xdr:col>
      <xdr:colOff>165100</xdr:colOff>
      <xdr:row>59</xdr:row>
      <xdr:rowOff>78440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69567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145869</xdr:rowOff>
    </xdr:from>
    <xdr:to>
      <xdr:col>46</xdr:col>
      <xdr:colOff>38100</xdr:colOff>
      <xdr:row>59</xdr:row>
      <xdr:rowOff>76019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67146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148985</xdr:rowOff>
    </xdr:from>
    <xdr:to>
      <xdr:col>41</xdr:col>
      <xdr:colOff>101600</xdr:colOff>
      <xdr:row>59</xdr:row>
      <xdr:rowOff>79135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70262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151123</xdr:rowOff>
    </xdr:from>
    <xdr:to>
      <xdr:col>36</xdr:col>
      <xdr:colOff>165100</xdr:colOff>
      <xdr:row>59</xdr:row>
      <xdr:rowOff>81273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72400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31902</xdr:rowOff>
    </xdr:from>
    <xdr:to>
      <xdr:col>55</xdr:col>
      <xdr:colOff>0</xdr:colOff>
      <xdr:row>79</xdr:row>
      <xdr:rowOff>91667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76452"/>
          <a:ext cx="838200" cy="5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91667</xdr:rowOff>
    </xdr:from>
    <xdr:to>
      <xdr:col>50</xdr:col>
      <xdr:colOff>114300</xdr:colOff>
      <xdr:row>79</xdr:row>
      <xdr:rowOff>92647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3621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92647</xdr:rowOff>
    </xdr:from>
    <xdr:to>
      <xdr:col>45</xdr:col>
      <xdr:colOff>177800</xdr:colOff>
      <xdr:row>79</xdr:row>
      <xdr:rowOff>95580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3719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95580</xdr:rowOff>
    </xdr:from>
    <xdr:to>
      <xdr:col>41</xdr:col>
      <xdr:colOff>50800</xdr:colOff>
      <xdr:row>79</xdr:row>
      <xdr:rowOff>96442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4013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152552</xdr:rowOff>
    </xdr:from>
    <xdr:to>
      <xdr:col>55</xdr:col>
      <xdr:colOff>50800</xdr:colOff>
      <xdr:row>79</xdr:row>
      <xdr:rowOff>82702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67479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40867</xdr:rowOff>
    </xdr:from>
    <xdr:to>
      <xdr:col>50</xdr:col>
      <xdr:colOff>165100</xdr:colOff>
      <xdr:row>79</xdr:row>
      <xdr:rowOff>142467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133594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41847</xdr:rowOff>
    </xdr:from>
    <xdr:to>
      <xdr:col>46</xdr:col>
      <xdr:colOff>38100</xdr:colOff>
      <xdr:row>79</xdr:row>
      <xdr:rowOff>143447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134574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44780</xdr:rowOff>
    </xdr:from>
    <xdr:to>
      <xdr:col>41</xdr:col>
      <xdr:colOff>101600</xdr:colOff>
      <xdr:row>79</xdr:row>
      <xdr:rowOff>146380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137507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45642</xdr:rowOff>
    </xdr:from>
    <xdr:to>
      <xdr:col>36</xdr:col>
      <xdr:colOff>165100</xdr:colOff>
      <xdr:row>79</xdr:row>
      <xdr:rowOff>147242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138369</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137851</xdr:rowOff>
    </xdr:from>
    <xdr:to>
      <xdr:col>55</xdr:col>
      <xdr:colOff>0</xdr:colOff>
      <xdr:row>99</xdr:row>
      <xdr:rowOff>628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39951"/>
          <a:ext cx="838200" cy="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149929</xdr:rowOff>
    </xdr:from>
    <xdr:to>
      <xdr:col>50</xdr:col>
      <xdr:colOff>114300</xdr:colOff>
      <xdr:row>99</xdr:row>
      <xdr:rowOff>628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52029"/>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124271</xdr:rowOff>
    </xdr:from>
    <xdr:to>
      <xdr:col>45</xdr:col>
      <xdr:colOff>177800</xdr:colOff>
      <xdr:row>98</xdr:row>
      <xdr:rowOff>149929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26371"/>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124271</xdr:rowOff>
    </xdr:from>
    <xdr:to>
      <xdr:col>41</xdr:col>
      <xdr:colOff>50800</xdr:colOff>
      <xdr:row>98</xdr:row>
      <xdr:rowOff>155530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26371"/>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87051</xdr:rowOff>
    </xdr:from>
    <xdr:to>
      <xdr:col>55</xdr:col>
      <xdr:colOff>50800</xdr:colOff>
      <xdr:row>99</xdr:row>
      <xdr:rowOff>17201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121278</xdr:rowOff>
    </xdr:from>
    <xdr:to>
      <xdr:col>50</xdr:col>
      <xdr:colOff>165100</xdr:colOff>
      <xdr:row>99</xdr:row>
      <xdr:rowOff>51428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42555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99129</xdr:rowOff>
    </xdr:from>
    <xdr:to>
      <xdr:col>46</xdr:col>
      <xdr:colOff>38100</xdr:colOff>
      <xdr:row>99</xdr:row>
      <xdr:rowOff>29279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20406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73471</xdr:rowOff>
    </xdr:from>
    <xdr:to>
      <xdr:col>41</xdr:col>
      <xdr:colOff>101600</xdr:colOff>
      <xdr:row>99</xdr:row>
      <xdr:rowOff>3621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166198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104730</xdr:rowOff>
    </xdr:from>
    <xdr:to>
      <xdr:col>36</xdr:col>
      <xdr:colOff>165100</xdr:colOff>
      <xdr:row>99</xdr:row>
      <xdr:rowOff>34880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4872</xdr:rowOff>
    </xdr:from>
    <xdr:to>
      <xdr:col>85</xdr:col>
      <xdr:colOff>127000</xdr:colOff>
      <xdr:row>37</xdr:row>
      <xdr:rowOff>87671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8522"/>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87671</xdr:rowOff>
    </xdr:from>
    <xdr:to>
      <xdr:col>81</xdr:col>
      <xdr:colOff>50800</xdr:colOff>
      <xdr:row>37</xdr:row>
      <xdr:rowOff>138724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3132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138724</xdr:rowOff>
    </xdr:from>
    <xdr:to>
      <xdr:col>76</xdr:col>
      <xdr:colOff>114300</xdr:colOff>
      <xdr:row>37</xdr:row>
      <xdr:rowOff>158117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2374"/>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154399</xdr:rowOff>
    </xdr:from>
    <xdr:to>
      <xdr:col>71</xdr:col>
      <xdr:colOff>177800</xdr:colOff>
      <xdr:row>37</xdr:row>
      <xdr:rowOff>158117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804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125522</xdr:rowOff>
    </xdr:from>
    <xdr:to>
      <xdr:col>85</xdr:col>
      <xdr:colOff>177800</xdr:colOff>
      <xdr:row>37</xdr:row>
      <xdr:rowOff>55672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103949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36871</xdr:rowOff>
    </xdr:from>
    <xdr:to>
      <xdr:col>81</xdr:col>
      <xdr:colOff>101600</xdr:colOff>
      <xdr:row>37</xdr:row>
      <xdr:rowOff>138471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129598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87924</xdr:rowOff>
    </xdr:from>
    <xdr:to>
      <xdr:col>76</xdr:col>
      <xdr:colOff>165100</xdr:colOff>
      <xdr:row>38</xdr:row>
      <xdr:rowOff>18075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1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107317</xdr:rowOff>
    </xdr:from>
    <xdr:to>
      <xdr:col>72</xdr:col>
      <xdr:colOff>38100</xdr:colOff>
      <xdr:row>38</xdr:row>
      <xdr:rowOff>37467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28594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103599</xdr:rowOff>
    </xdr:from>
    <xdr:to>
      <xdr:col>67</xdr:col>
      <xdr:colOff>101600</xdr:colOff>
      <xdr:row>38</xdr:row>
      <xdr:rowOff>33749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24876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124163</xdr:rowOff>
    </xdr:from>
    <xdr:to>
      <xdr:col>85</xdr:col>
      <xdr:colOff>127000</xdr:colOff>
      <xdr:row>58</xdr:row>
      <xdr:rowOff>12815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96813"/>
          <a:ext cx="838200" cy="6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12815</xdr:rowOff>
    </xdr:from>
    <xdr:to>
      <xdr:col>81</xdr:col>
      <xdr:colOff>50800</xdr:colOff>
      <xdr:row>58</xdr:row>
      <xdr:rowOff>17719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56915"/>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167803</xdr:rowOff>
    </xdr:from>
    <xdr:to>
      <xdr:col>76</xdr:col>
      <xdr:colOff>114300</xdr:colOff>
      <xdr:row>58</xdr:row>
      <xdr:rowOff>17719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69003"/>
          <a:ext cx="889000" cy="19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167803</xdr:rowOff>
    </xdr:from>
    <xdr:to>
      <xdr:col>71</xdr:col>
      <xdr:colOff>177800</xdr:colOff>
      <xdr:row>57</xdr:row>
      <xdr:rowOff>34247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69003"/>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73363</xdr:rowOff>
    </xdr:from>
    <xdr:to>
      <xdr:col>85</xdr:col>
      <xdr:colOff>177800</xdr:colOff>
      <xdr:row>58</xdr:row>
      <xdr:rowOff>3513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159740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133465</xdr:rowOff>
    </xdr:from>
    <xdr:to>
      <xdr:col>81</xdr:col>
      <xdr:colOff>101600</xdr:colOff>
      <xdr:row>58</xdr:row>
      <xdr:rowOff>63615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138369</xdr:rowOff>
    </xdr:from>
    <xdr:to>
      <xdr:col>76</xdr:col>
      <xdr:colOff>165100</xdr:colOff>
      <xdr:row>58</xdr:row>
      <xdr:rowOff>68519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59646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117003</xdr:rowOff>
    </xdr:from>
    <xdr:to>
      <xdr:col>72</xdr:col>
      <xdr:colOff>38100</xdr:colOff>
      <xdr:row>57</xdr:row>
      <xdr:rowOff>47153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38280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8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154897</xdr:rowOff>
    </xdr:from>
    <xdr:to>
      <xdr:col>67</xdr:col>
      <xdr:colOff>101600</xdr:colOff>
      <xdr:row>57</xdr:row>
      <xdr:rowOff>85047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76174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35216</xdr:rowOff>
    </xdr:from>
    <xdr:to>
      <xdr:col>85</xdr:col>
      <xdr:colOff>127000</xdr:colOff>
      <xdr:row>79</xdr:row>
      <xdr:rowOff>44241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9766"/>
          <a:ext cx="8382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31593</xdr:rowOff>
    </xdr:from>
    <xdr:to>
      <xdr:col>81</xdr:col>
      <xdr:colOff>50800</xdr:colOff>
      <xdr:row>79</xdr:row>
      <xdr:rowOff>35216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6143"/>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31593</xdr:rowOff>
    </xdr:from>
    <xdr:to>
      <xdr:col>76</xdr:col>
      <xdr:colOff>114300</xdr:colOff>
      <xdr:row>79</xdr:row>
      <xdr:rowOff>32235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614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32235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678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164891</xdr:rowOff>
    </xdr:from>
    <xdr:to>
      <xdr:col>85</xdr:col>
      <xdr:colOff>177800</xdr:colOff>
      <xdr:row>79</xdr:row>
      <xdr:rowOff>95041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155866</xdr:rowOff>
    </xdr:from>
    <xdr:to>
      <xdr:col>81</xdr:col>
      <xdr:colOff>101600</xdr:colOff>
      <xdr:row>79</xdr:row>
      <xdr:rowOff>86016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77143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152243</xdr:rowOff>
    </xdr:from>
    <xdr:to>
      <xdr:col>76</xdr:col>
      <xdr:colOff>165100</xdr:colOff>
      <xdr:row>79</xdr:row>
      <xdr:rowOff>82393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73520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152885</xdr:rowOff>
    </xdr:from>
    <xdr:to>
      <xdr:col>72</xdr:col>
      <xdr:colOff>38100</xdr:colOff>
      <xdr:row>79</xdr:row>
      <xdr:rowOff>83035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74162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74823</xdr:rowOff>
    </xdr:from>
    <xdr:to>
      <xdr:col>85</xdr:col>
      <xdr:colOff>127000</xdr:colOff>
      <xdr:row>97</xdr:row>
      <xdr:rowOff>75809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05473"/>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74823</xdr:rowOff>
    </xdr:from>
    <xdr:to>
      <xdr:col>81</xdr:col>
      <xdr:colOff>50800</xdr:colOff>
      <xdr:row>97</xdr:row>
      <xdr:rowOff>76171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05473"/>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52450</xdr:rowOff>
    </xdr:from>
    <xdr:to>
      <xdr:col>76</xdr:col>
      <xdr:colOff>114300</xdr:colOff>
      <xdr:row>97</xdr:row>
      <xdr:rowOff>76171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83100"/>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52450</xdr:rowOff>
    </xdr:from>
    <xdr:to>
      <xdr:col>71</xdr:col>
      <xdr:colOff>177800</xdr:colOff>
      <xdr:row>97</xdr:row>
      <xdr:rowOff>74519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83100"/>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25009</xdr:rowOff>
    </xdr:from>
    <xdr:to>
      <xdr:col>85</xdr:col>
      <xdr:colOff>177800</xdr:colOff>
      <xdr:row>97</xdr:row>
      <xdr:rowOff>126609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3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24023</xdr:rowOff>
    </xdr:from>
    <xdr:to>
      <xdr:col>81</xdr:col>
      <xdr:colOff>101600</xdr:colOff>
      <xdr:row>97</xdr:row>
      <xdr:rowOff>125623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116750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25371</xdr:rowOff>
    </xdr:from>
    <xdr:to>
      <xdr:col>76</xdr:col>
      <xdr:colOff>165100</xdr:colOff>
      <xdr:row>97</xdr:row>
      <xdr:rowOff>126971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118098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xdr:rowOff>
    </xdr:from>
    <xdr:to>
      <xdr:col>72</xdr:col>
      <xdr:colOff>38100</xdr:colOff>
      <xdr:row>97</xdr:row>
      <xdr:rowOff>103250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119777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0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23719</xdr:rowOff>
    </xdr:from>
    <xdr:to>
      <xdr:col>67</xdr:col>
      <xdr:colOff>101600</xdr:colOff>
      <xdr:row>97</xdr:row>
      <xdr:rowOff>125319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116446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4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250,801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140,672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特別定額給付金給付事業や新型コロナウイルス感染症対応地方創生臨時交付金事業の皆増によるものである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。民生費の住民一人当たりのコストは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185,395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9,781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の皆増や認定こども園整備事業の開始によるものである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。衛生費の住民一人当たりのコストは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49,723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新型コロナウイルス感染症対応地方創生臨時交付金事業の皆増や</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新型コロナウイルスワクチン接種作業に向けた事業の開始によるものである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。農林水産業費の住民一人当たりのコストは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29,863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7,803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新型コロナウイルス感染症対応地方創生臨時交付金事業の皆増や</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森や木とのふれあい空間</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整備事業の開始によるものである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。土木費の住民一人当たりのコストは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81,133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20,962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している。これは防災・安全事業や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除雪事業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の事業量が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50,194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10,866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円増加している。これは防災</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拠点施設整備事業の開始によるものである。教育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69,078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15,775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新型コロナウイルス感染症対応地方創生臨時交付金事業の皆増によるものである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したこともあり、比率は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コロナ禍において迅速かつ的確な対応が必要となり今後も適時取り崩しを行うことにはなるが、</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これまで同様歳出の抑制に努めることで歳計剰余金を確保し、毎年着実に積み</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立て</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を実施していくこととしている。</a:t>
          </a:r>
          <a:b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実質収支額はここ数年</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百万円前後で推移しており、比率も同程度で推移している。</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新型コロナウイルス感染症対応地方創生臨時交付金事業等の事業量の増加</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により、歳入、歳出ともに</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となったこと等により、実質収支額が前年度から</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し、比率も</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b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積立金の減等により、前年度から</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百万円減少し、比率も５．２９ポイント下降したが、黒字は確保している。</a:t>
          </a:r>
          <a:endPar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今後も計画的な基金運営に努めるとともに、適切な定員管理や事務事業の見直しを継続し黒字の確保に努める。</a:t>
          </a:r>
          <a:endParaRPr lang="ja-JP" altLang="ja-JP" sz="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年度以降、一般会計及び全ての特別会計において赤字は生じていない。一般会計では普通建設事業費の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や地方債の繰上償還の増加により黒字額の比率は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配置換えに伴う人件費の増加や減価償却費の増加により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額の比率は下がった。介護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保険事業特別会計では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介護給付費の過年度精算等による歳入の増により黒字化が進んでいる。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今後も各会計において人件費や公債費等の経常経費の抑制を図り、適正な財政運営、企業経営に努めていく。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下水道事業等に係る公営企業債の元利償還金に対する繰入金については基準内繰入額の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今後は上記事業債の他に平成２９年度より新たに借入している過疎対策事業債の元金償還も始まることから公債費の増加が見込まれるため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、最良な借入条件や適正な償還期間の設定により、公債費の平準化に努める。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本町では、満期一括償還の地方債を発行していないため、減債基金残高と減債基金積立相当額に該当する数値はありません。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）は年々減少しているが、これは繰上償還の実施により一般会計等に係る地方債の現在高及び公営企業債等繰入見込額が減少していることによるところが大きい。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充当可能財源等（Ｂ）は前年度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充当可能基金が増加したためである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将来負担比率の分子（Ａ）－（Ｂ）は平成２４年度以降マイナスとなっているが、引き続き計画的な基金運用や地方債発行に努め地方債現在高の増加を抑制していく。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令和２年度に新たに整備した公共施設等整備基金へ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百万円積み立てたことが大きな要因となっている。なお、積立額で最も大きかったものもこの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であり、今後の公共施設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の老朽化に伴う大規模改修に備えての積み立てであ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コロナ禍において迅速かつ的確な対応が求められるため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その財源として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への積み立てを予定している。基金規模は類似団体の状況を確認しながら計画的に積み立てていきたい。また、近年実施した耐震化事業等の元金償還が始まっており、今後も公債費は高水準で推移するため、できる限り減債基金への積み立てを実施していく。その他特定目的基金においては、子育て支援の充実と安定的な実施を目的に安心子育て支援基金に積み立てるとともに、毎年必要額を取り崩しながら事業を実施していく。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の老朽化が進んでおり、今後の改修に備えて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年度のその他特定目的基金の総額は、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老朽化が進む</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公共施設等の適正管理に備えて新たに公共施設等整備基金を整備し</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子育て支援の充実と安定的な実施を目的に安心子育て支援基金に積み立てるとともに、毎年必要額を取り崩しながら事業を実施していく。また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の老朽化が進んでおり、今後の改修に備えて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コロナ禍における支援事業等の財源として取り崩しを行ったためである。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コロナ禍において迅速かつ的確な対応が求められるため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その財源として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積み立てを実施していく。基金規模は類似団体の状況を確認しながら計画的に積み立てていきたい。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年度の減債基金の現在高は、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減債基金は平成２０年度まで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を行ったため、残高が少なくなっている。上記負担増に備えて、できる限り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4132667</v>
      </c>
      <c r="BO4" s="426"/>
      <c r="BP4" s="426"/>
      <c r="BQ4" s="426"/>
      <c r="BR4" s="426"/>
      <c r="BS4" s="426"/>
      <c r="BT4" s="426"/>
      <c r="BU4" s="427"/>
      <c r="BV4" s="425">
        <v>3168520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8.6999999999999993</v>
      </c>
      <c r="CU4" s="610"/>
      <c r="CV4" s="610"/>
      <c r="CW4" s="610"/>
      <c r="CX4" s="610"/>
      <c r="CY4" s="610"/>
      <c r="CZ4" s="610"/>
      <c r="DA4" s="611"/>
      <c r="DB4" s="609">
        <v>9.8000000000000007</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3912866</v>
      </c>
      <c r="BO5" s="431"/>
      <c r="BP5" s="431"/>
      <c r="BQ5" s="431"/>
      <c r="BR5" s="431"/>
      <c r="BS5" s="431"/>
      <c r="BT5" s="431"/>
      <c r="BU5" s="432"/>
      <c r="BV5" s="430">
        <v>2945327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82.4</v>
      </c>
      <c r="CU5" s="401"/>
      <c r="CV5" s="401"/>
      <c r="CW5" s="401"/>
      <c r="CX5" s="401"/>
      <c r="CY5" s="401"/>
      <c r="CZ5" s="401"/>
      <c r="DA5" s="402"/>
      <c r="DB5" s="400">
        <v>83.9</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219801</v>
      </c>
      <c r="BO6" s="431"/>
      <c r="BP6" s="431"/>
      <c r="BQ6" s="431"/>
      <c r="BR6" s="431"/>
      <c r="BS6" s="431"/>
      <c r="BT6" s="431"/>
      <c r="BU6" s="432"/>
      <c r="BV6" s="430">
        <v>223193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84.8</v>
      </c>
      <c r="CU6" s="584"/>
      <c r="CV6" s="584"/>
      <c r="CW6" s="584"/>
      <c r="CX6" s="584"/>
      <c r="CY6" s="584"/>
      <c r="CZ6" s="584"/>
      <c r="DA6" s="585"/>
      <c r="DB6" s="583">
        <v>86.5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21352</v>
      </c>
      <c r="BO7" s="431"/>
      <c r="BP7" s="431"/>
      <c r="BQ7" s="431"/>
      <c r="BR7" s="431"/>
      <c r="BS7" s="431"/>
      <c r="BT7" s="431"/>
      <c r="BU7" s="432"/>
      <c r="BV7" s="430">
        <v>5529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2281198</v>
      </c>
      <c r="CU7" s="431"/>
      <c r="CV7" s="431"/>
      <c r="CW7" s="431"/>
      <c r="CX7" s="431"/>
      <c r="CY7" s="431"/>
      <c r="CZ7" s="431"/>
      <c r="DA7" s="432"/>
      <c r="DB7" s="430">
        <v>2210514</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198449</v>
      </c>
      <c r="BO8" s="431"/>
      <c r="BP8" s="431"/>
      <c r="BQ8" s="431"/>
      <c r="BR8" s="431"/>
      <c r="BS8" s="431"/>
      <c r="BT8" s="431"/>
      <c r="BU8" s="432"/>
      <c r="BV8" s="430">
        <v>217664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4566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-19215</v>
      </c>
      <c r="BO9" s="431"/>
      <c r="BP9" s="431"/>
      <c r="BQ9" s="431"/>
      <c r="BR9" s="431"/>
      <c r="BS9" s="431"/>
      <c r="BT9" s="431"/>
      <c r="BU9" s="432"/>
      <c r="BV9" s="430">
        <v>39207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17.5</v>
      </c>
      <c r="CU9" s="401"/>
      <c r="CV9" s="401"/>
      <c r="CW9" s="401"/>
      <c r="CX9" s="401"/>
      <c r="CY9" s="401"/>
      <c r="CZ9" s="401"/>
      <c r="DA9" s="402"/>
      <c r="DB9" s="400">
        <v>18.600000000000001</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4986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3000</v>
      </c>
      <c r="BO10" s="431"/>
      <c r="BP10" s="431"/>
      <c r="BQ10" s="431"/>
      <c r="BR10" s="431"/>
      <c r="BS10" s="431"/>
      <c r="BT10" s="431"/>
      <c r="BU10" s="432"/>
      <c r="BV10" s="430">
        <v>50000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80063</v>
      </c>
      <c r="BO11" s="431"/>
      <c r="BP11" s="431"/>
      <c r="BQ11" s="431"/>
      <c r="BR11" s="431"/>
      <c r="BS11" s="431"/>
      <c r="BT11" s="431"/>
      <c r="BU11" s="432"/>
      <c r="BV11" s="430">
        <v>74100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4587</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15900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4582</v>
      </c>
      <c r="S13" s="534"/>
      <c r="T13" s="534"/>
      <c r="U13" s="534"/>
      <c r="V13" s="535"/>
      <c r="W13" s="521" t="s">
        <v>138</v>
      </c>
      <c r="X13" s="443"/>
      <c r="Y13" s="443"/>
      <c r="Z13" s="443"/>
      <c r="AA13" s="443"/>
      <c r="AB13" s="444"/>
      <c r="AC13" s="406">
        <v>326</v>
      </c>
      <c r="AD13" s="407"/>
      <c r="AE13" s="407"/>
      <c r="AF13" s="407"/>
      <c r="AG13" s="408"/>
      <c r="AH13" s="406">
        <v>319</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47948</v>
      </c>
      <c r="BO13" s="431"/>
      <c r="BP13" s="431"/>
      <c r="BQ13" s="431"/>
      <c r="BR13" s="431"/>
      <c r="BS13" s="431"/>
      <c r="BT13" s="431"/>
      <c r="BU13" s="432"/>
      <c r="BV13" s="430">
        <v>163307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4665</v>
      </c>
      <c r="S14" s="534"/>
      <c r="T14" s="534"/>
      <c r="U14" s="534"/>
      <c r="V14" s="535"/>
      <c r="W14" s="536"/>
      <c r="X14" s="446"/>
      <c r="Y14" s="446"/>
      <c r="Z14" s="446"/>
      <c r="AA14" s="446"/>
      <c r="AB14" s="447"/>
      <c r="AC14" s="526">
        <v>13.6</v>
      </c>
      <c r="AD14" s="527"/>
      <c r="AE14" s="527"/>
      <c r="AF14" s="527"/>
      <c r="AG14" s="528"/>
      <c r="AH14" s="526">
        <v>12.9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146</v>
      </c>
      <c r="N15" s="531"/>
      <c r="O15" s="531"/>
      <c r="P15" s="531"/>
      <c r="Q15" s="532"/>
      <c r="R15" s="533">
        <v>4660</v>
      </c>
      <c r="S15" s="534"/>
      <c r="T15" s="534"/>
      <c r="U15" s="534"/>
      <c r="V15" s="535"/>
      <c r="W15" s="521" t="s">
        <v>147</v>
      </c>
      <c r="X15" s="443"/>
      <c r="Y15" s="443"/>
      <c r="Z15" s="443"/>
      <c r="AA15" s="443"/>
      <c r="AB15" s="444"/>
      <c r="AC15" s="406">
        <v>670</v>
      </c>
      <c r="AD15" s="407"/>
      <c r="AE15" s="407"/>
      <c r="AF15" s="407"/>
      <c r="AG15" s="408"/>
      <c r="AH15" s="406">
        <v>718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486843</v>
      </c>
      <c r="BO15" s="426"/>
      <c r="BP15" s="426"/>
      <c r="BQ15" s="426"/>
      <c r="BR15" s="426"/>
      <c r="BS15" s="426"/>
      <c r="BT15" s="426"/>
      <c r="BU15" s="427"/>
      <c r="BV15" s="425">
        <v>465491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27.9</v>
      </c>
      <c r="AD16" s="527"/>
      <c r="AE16" s="527"/>
      <c r="AF16" s="527"/>
      <c r="AG16" s="528"/>
      <c r="AH16" s="526">
        <v>29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2100845</v>
      </c>
      <c r="BO16" s="431"/>
      <c r="BP16" s="431"/>
      <c r="BQ16" s="431"/>
      <c r="BR16" s="431"/>
      <c r="BS16" s="431"/>
      <c r="BT16" s="431"/>
      <c r="BU16" s="432"/>
      <c r="BV16" s="430">
        <v>2026178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1404</v>
      </c>
      <c r="AD17" s="407"/>
      <c r="AE17" s="407"/>
      <c r="AF17" s="407"/>
      <c r="AG17" s="408"/>
      <c r="AH17" s="406">
        <v>1437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602110</v>
      </c>
      <c r="BO17" s="431"/>
      <c r="BP17" s="431"/>
      <c r="BQ17" s="431"/>
      <c r="BR17" s="431"/>
      <c r="BS17" s="431"/>
      <c r="BT17" s="431"/>
      <c r="BU17" s="432"/>
      <c r="BV17" s="430">
        <v>583074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157</v>
      </c>
      <c r="C18" s="493"/>
      <c r="D18" s="493"/>
      <c r="E18" s="494"/>
      <c r="F18" s="494"/>
      <c r="G18" s="494"/>
      <c r="H18" s="494"/>
      <c r="I18" s="494"/>
      <c r="J18" s="494"/>
      <c r="K18" s="494"/>
      <c r="L18" s="495">
        <v>47.95</v>
      </c>
      <c r="M18" s="495"/>
      <c r="N18" s="495"/>
      <c r="O18" s="495"/>
      <c r="P18" s="495"/>
      <c r="Q18" s="495"/>
      <c r="R18" s="496"/>
      <c r="S18" s="496"/>
      <c r="T18" s="496"/>
      <c r="U18" s="496"/>
      <c r="V18" s="497"/>
      <c r="W18" s="511"/>
      <c r="X18" s="512"/>
      <c r="Y18" s="512"/>
      <c r="Z18" s="512"/>
      <c r="AA18" s="512"/>
      <c r="AB18" s="522"/>
      <c r="AC18" s="394">
        <v>58.5</v>
      </c>
      <c r="AD18" s="395"/>
      <c r="AE18" s="395"/>
      <c r="AF18" s="395"/>
      <c r="AG18" s="498"/>
      <c r="AH18" s="394">
        <v>58.1</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1873146</v>
      </c>
      <c r="BO18" s="431"/>
      <c r="BP18" s="431"/>
      <c r="BQ18" s="431"/>
      <c r="BR18" s="431"/>
      <c r="BS18" s="431"/>
      <c r="BT18" s="431"/>
      <c r="BU18" s="432"/>
      <c r="BV18" s="430">
        <v>1853742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159</v>
      </c>
      <c r="C19" s="493"/>
      <c r="D19" s="493"/>
      <c r="E19" s="494"/>
      <c r="F19" s="494"/>
      <c r="G19" s="494"/>
      <c r="H19" s="494"/>
      <c r="I19" s="494"/>
      <c r="J19" s="494"/>
      <c r="K19" s="494"/>
      <c r="L19" s="500">
        <v>95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2682212</v>
      </c>
      <c r="BO19" s="431"/>
      <c r="BP19" s="431"/>
      <c r="BQ19" s="431"/>
      <c r="BR19" s="431"/>
      <c r="BS19" s="431"/>
      <c r="BT19" s="431"/>
      <c r="BU19" s="432"/>
      <c r="BV19" s="430">
        <v>2569477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161</v>
      </c>
      <c r="C20" s="493"/>
      <c r="D20" s="493"/>
      <c r="E20" s="494"/>
      <c r="F20" s="494"/>
      <c r="G20" s="494"/>
      <c r="H20" s="494"/>
      <c r="I20" s="494"/>
      <c r="J20" s="494"/>
      <c r="K20" s="494"/>
      <c r="L20" s="500">
        <v>1528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2384760</v>
      </c>
      <c r="BO23" s="431"/>
      <c r="BP23" s="431"/>
      <c r="BQ23" s="431"/>
      <c r="BR23" s="431"/>
      <c r="BS23" s="431"/>
      <c r="BT23" s="431"/>
      <c r="BU23" s="432"/>
      <c r="BV23" s="430">
        <v>2552898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170</v>
      </c>
      <c r="F24" s="404"/>
      <c r="G24" s="404"/>
      <c r="H24" s="404"/>
      <c r="I24" s="404"/>
      <c r="J24" s="404"/>
      <c r="K24" s="405"/>
      <c r="L24" s="406">
        <v>1</v>
      </c>
      <c r="M24" s="407"/>
      <c r="N24" s="407"/>
      <c r="O24" s="407"/>
      <c r="P24" s="408"/>
      <c r="Q24" s="406">
        <v>7100</v>
      </c>
      <c r="R24" s="407"/>
      <c r="S24" s="407"/>
      <c r="T24" s="407"/>
      <c r="U24" s="407"/>
      <c r="V24" s="408"/>
      <c r="W24" s="472"/>
      <c r="X24" s="463"/>
      <c r="Y24" s="464"/>
      <c r="Z24" s="403" t="s">
        <v>171</v>
      </c>
      <c r="AA24" s="404"/>
      <c r="AB24" s="404"/>
      <c r="AC24" s="404"/>
      <c r="AD24" s="404"/>
      <c r="AE24" s="404"/>
      <c r="AF24" s="404"/>
      <c r="AG24" s="405"/>
      <c r="AH24" s="406">
        <v>59</v>
      </c>
      <c r="AI24" s="407"/>
      <c r="AJ24" s="407"/>
      <c r="AK24" s="407"/>
      <c r="AL24" s="408"/>
      <c r="AM24" s="406">
        <v>155465</v>
      </c>
      <c r="AN24" s="407"/>
      <c r="AO24" s="407"/>
      <c r="AP24" s="407"/>
      <c r="AQ24" s="407"/>
      <c r="AR24" s="408"/>
      <c r="AS24" s="406">
        <v>2635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1408846</v>
      </c>
      <c r="BO24" s="431"/>
      <c r="BP24" s="431"/>
      <c r="BQ24" s="431"/>
      <c r="BR24" s="431"/>
      <c r="BS24" s="431"/>
      <c r="BT24" s="431"/>
      <c r="BU24" s="432"/>
      <c r="BV24" s="430">
        <v>1506280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173</v>
      </c>
      <c r="F25" s="404"/>
      <c r="G25" s="404"/>
      <c r="H25" s="404"/>
      <c r="I25" s="404"/>
      <c r="J25" s="404"/>
      <c r="K25" s="405"/>
      <c r="L25" s="406">
        <v>1</v>
      </c>
      <c r="M25" s="407"/>
      <c r="N25" s="407"/>
      <c r="O25" s="407"/>
      <c r="P25" s="408"/>
      <c r="Q25" s="406">
        <v>5670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127</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235872</v>
      </c>
      <c r="BO25" s="426"/>
      <c r="BP25" s="426"/>
      <c r="BQ25" s="426"/>
      <c r="BR25" s="426"/>
      <c r="BS25" s="426"/>
      <c r="BT25" s="426"/>
      <c r="BU25" s="427"/>
      <c r="BV25" s="425">
        <v>15249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4950</v>
      </c>
      <c r="R26" s="407"/>
      <c r="S26" s="407"/>
      <c r="T26" s="407"/>
      <c r="U26" s="407"/>
      <c r="V26" s="408"/>
      <c r="W26" s="472"/>
      <c r="X26" s="463"/>
      <c r="Y26" s="464"/>
      <c r="Z26" s="403" t="s">
        <v>179</v>
      </c>
      <c r="AA26" s="485"/>
      <c r="AB26" s="485"/>
      <c r="AC26" s="485"/>
      <c r="AD26" s="485"/>
      <c r="AE26" s="485"/>
      <c r="AF26" s="485"/>
      <c r="AG26" s="486"/>
      <c r="AH26" s="406">
        <v>1</v>
      </c>
      <c r="AI26" s="407"/>
      <c r="AJ26" s="407"/>
      <c r="AK26" s="407"/>
      <c r="AL26" s="408"/>
      <c r="AM26" s="406" t="s">
        <v>180</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182</v>
      </c>
      <c r="F27" s="404"/>
      <c r="G27" s="404"/>
      <c r="H27" s="404"/>
      <c r="I27" s="404"/>
      <c r="J27" s="404"/>
      <c r="K27" s="405"/>
      <c r="L27" s="406">
        <v>1</v>
      </c>
      <c r="M27" s="407"/>
      <c r="N27" s="407"/>
      <c r="O27" s="407"/>
      <c r="P27" s="408"/>
      <c r="Q27" s="406">
        <v>2520</v>
      </c>
      <c r="R27" s="407"/>
      <c r="S27" s="407"/>
      <c r="T27" s="407"/>
      <c r="U27" s="407"/>
      <c r="V27" s="408"/>
      <c r="W27" s="472"/>
      <c r="X27" s="463"/>
      <c r="Y27" s="464"/>
      <c r="Z27" s="403" t="s">
        <v>183</v>
      </c>
      <c r="AA27" s="404"/>
      <c r="AB27" s="404"/>
      <c r="AC27" s="404"/>
      <c r="AD27" s="404"/>
      <c r="AE27" s="404"/>
      <c r="AF27" s="404"/>
      <c r="AG27" s="405"/>
      <c r="AH27" s="406">
        <v>1</v>
      </c>
      <c r="AI27" s="407"/>
      <c r="AJ27" s="407"/>
      <c r="AK27" s="407"/>
      <c r="AL27" s="408"/>
      <c r="AM27" s="406" t="s">
        <v>180</v>
      </c>
      <c r="AN27" s="407"/>
      <c r="AO27" s="407"/>
      <c r="AP27" s="407"/>
      <c r="AQ27" s="407"/>
      <c r="AR27" s="408"/>
      <c r="AS27" s="406" t="s">
        <v>180</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68505</v>
      </c>
      <c r="BO27" s="434"/>
      <c r="BP27" s="434"/>
      <c r="BQ27" s="434"/>
      <c r="BR27" s="434"/>
      <c r="BS27" s="434"/>
      <c r="BT27" s="434"/>
      <c r="BU27" s="435"/>
      <c r="BV27" s="433">
        <v>68455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185</v>
      </c>
      <c r="F28" s="404"/>
      <c r="G28" s="404"/>
      <c r="H28" s="404"/>
      <c r="I28" s="404"/>
      <c r="J28" s="404"/>
      <c r="K28" s="405"/>
      <c r="L28" s="406">
        <v>1</v>
      </c>
      <c r="M28" s="407"/>
      <c r="N28" s="407"/>
      <c r="O28" s="407"/>
      <c r="P28" s="408"/>
      <c r="Q28" s="406">
        <v>2250</v>
      </c>
      <c r="R28" s="407"/>
      <c r="S28" s="407"/>
      <c r="T28" s="407"/>
      <c r="U28" s="407"/>
      <c r="V28" s="408"/>
      <c r="W28" s="472"/>
      <c r="X28" s="463"/>
      <c r="Y28" s="464"/>
      <c r="Z28" s="403" t="s">
        <v>186</v>
      </c>
      <c r="AA28" s="404"/>
      <c r="AB28" s="404"/>
      <c r="AC28" s="404"/>
      <c r="AD28" s="404"/>
      <c r="AE28" s="404"/>
      <c r="AF28" s="404"/>
      <c r="AG28" s="405"/>
      <c r="AH28" s="406" t="s">
        <v>136</v>
      </c>
      <c r="AI28" s="407"/>
      <c r="AJ28" s="407"/>
      <c r="AK28" s="407"/>
      <c r="AL28" s="408"/>
      <c r="AM28" s="406" t="s">
        <v>136</v>
      </c>
      <c r="AN28" s="407"/>
      <c r="AO28" s="407"/>
      <c r="AP28" s="407"/>
      <c r="AQ28" s="407"/>
      <c r="AR28" s="408"/>
      <c r="AS28" s="406" t="s">
        <v>127</v>
      </c>
      <c r="AT28" s="407"/>
      <c r="AU28" s="407"/>
      <c r="AV28" s="407"/>
      <c r="AW28" s="407"/>
      <c r="AX28" s="409"/>
      <c r="AY28" s="413" t="s">
        <v>187</v>
      </c>
      <c r="AZ28" s="414"/>
      <c r="BA28" s="414"/>
      <c r="BB28" s="415"/>
      <c r="BC28" s="422" t="s">
        <v>47</v>
      </c>
      <c r="BD28" s="423"/>
      <c r="BE28" s="423"/>
      <c r="BF28" s="423"/>
      <c r="BG28" s="423"/>
      <c r="BH28" s="423"/>
      <c r="BI28" s="423"/>
      <c r="BJ28" s="423"/>
      <c r="BK28" s="423"/>
      <c r="BL28" s="423"/>
      <c r="BM28" s="424"/>
      <c r="BN28" s="425">
        <v>548100</v>
      </c>
      <c r="BO28" s="426"/>
      <c r="BP28" s="426"/>
      <c r="BQ28" s="426"/>
      <c r="BR28" s="426"/>
      <c r="BS28" s="426"/>
      <c r="BT28" s="426"/>
      <c r="BU28" s="427"/>
      <c r="BV28" s="425">
        <v>561000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188</v>
      </c>
      <c r="F29" s="404"/>
      <c r="G29" s="404"/>
      <c r="H29" s="404"/>
      <c r="I29" s="404"/>
      <c r="J29" s="404"/>
      <c r="K29" s="405"/>
      <c r="L29" s="406">
        <v>10</v>
      </c>
      <c r="M29" s="407"/>
      <c r="N29" s="407"/>
      <c r="O29" s="407"/>
      <c r="P29" s="408"/>
      <c r="Q29" s="406">
        <v>2120</v>
      </c>
      <c r="R29" s="407"/>
      <c r="S29" s="407"/>
      <c r="T29" s="407"/>
      <c r="U29" s="407"/>
      <c r="V29" s="408"/>
      <c r="W29" s="473"/>
      <c r="X29" s="474"/>
      <c r="Y29" s="475"/>
      <c r="Z29" s="403" t="s">
        <v>189</v>
      </c>
      <c r="AA29" s="404"/>
      <c r="AB29" s="404"/>
      <c r="AC29" s="404"/>
      <c r="AD29" s="404"/>
      <c r="AE29" s="404"/>
      <c r="AF29" s="404"/>
      <c r="AG29" s="405"/>
      <c r="AH29" s="406">
        <v>60</v>
      </c>
      <c r="AI29" s="407"/>
      <c r="AJ29" s="407"/>
      <c r="AK29" s="407"/>
      <c r="AL29" s="408"/>
      <c r="AM29" s="406">
        <v>159118</v>
      </c>
      <c r="AN29" s="407"/>
      <c r="AO29" s="407"/>
      <c r="AP29" s="407"/>
      <c r="AQ29" s="407"/>
      <c r="AR29" s="408"/>
      <c r="AS29" s="406">
        <v>2652</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572000</v>
      </c>
      <c r="BO29" s="431"/>
      <c r="BP29" s="431"/>
      <c r="BQ29" s="431"/>
      <c r="BR29" s="431"/>
      <c r="BS29" s="431"/>
      <c r="BT29" s="431"/>
      <c r="BU29" s="432"/>
      <c r="BV29" s="430">
        <v>571000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1451925</v>
      </c>
      <c r="BO30" s="434"/>
      <c r="BP30" s="434"/>
      <c r="BQ30" s="434"/>
      <c r="BR30" s="434"/>
      <c r="BS30" s="434"/>
      <c r="BT30" s="434"/>
      <c r="BU30" s="435"/>
      <c r="BV30" s="433">
        <v>1207675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IF('各会計、関係団体の財政状況及び健全化判断比率'!B34="","",'各会計、関係団体の財政状況及び健全化判断比率'!B34)</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IF('各会計、関係団体の財政状況及び健全化判断比率'!B35="","",'各会計、関係団体の財政状況及び健全化判断比率'!B35)</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秋田県町村電算システム共同事業組合（一般会計）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国民健康保険井川町診療所特別会計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湖東地区行政一部事務組合（一般会計）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八郎潟町・井川町衛生処理施設組合（一般会計）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介護認定事業特別会計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八郎湖周辺清掃事務組合（一般会計）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井川町・潟上市共有財産管理組合（一般会計）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後期高齢者医療特別会計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秋田県市町村総合事務組合（一般会計）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秋田県市町村総合事務組合（交通災害共済事業等特別会計）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秋田県後期高齢者医療広域連合（一般会計）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秋田県後期高齢者医療広域連合（後期高齢者医療特別会計）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秋田県市町村会館管理組合（一般会計）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XxQWigwn2iRR5HAqAnvxQwq6m9aWfRVUT0yBKQ4wG3r29dQZovZALj70fxTTU+VQp62+E6qOfd35yJ7CWqV88Q==" saltValue="K3iSZqjT/ya0KavsvF3H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227</v>
      </c>
      <c r="C5" s="709"/>
      <c r="D5" s="709"/>
      <c r="E5" s="709"/>
      <c r="F5" s="709"/>
      <c r="G5" s="709"/>
      <c r="H5" s="709"/>
      <c r="I5" s="709"/>
      <c r="J5" s="709"/>
      <c r="K5" s="709"/>
      <c r="L5" s="709"/>
      <c r="M5" s="709"/>
      <c r="N5" s="709"/>
      <c r="O5" s="709"/>
      <c r="P5" s="709"/>
      <c r="Q5" s="710"/>
      <c r="R5" s="697">
        <v>436658</v>
      </c>
      <c r="S5" s="698"/>
      <c r="T5" s="698"/>
      <c r="U5" s="698"/>
      <c r="V5" s="698"/>
      <c r="W5" s="698"/>
      <c r="X5" s="698"/>
      <c r="Y5" s="741"/>
      <c r="Z5" s="759">
        <v>10.6</v>
      </c>
      <c r="AA5" s="759"/>
      <c r="AB5" s="759"/>
      <c r="AC5" s="759"/>
      <c r="AD5" s="760">
        <v>436658</v>
      </c>
      <c r="AE5" s="760"/>
      <c r="AF5" s="760"/>
      <c r="AG5" s="760"/>
      <c r="AH5" s="760"/>
      <c r="AI5" s="760"/>
      <c r="AJ5" s="760"/>
      <c r="AK5" s="760"/>
      <c r="AL5" s="742">
        <v>19.8</v>
      </c>
      <c r="AM5" s="713"/>
      <c r="AN5" s="713"/>
      <c r="AO5" s="743"/>
      <c r="AP5" s="708" t="s">
        <v>228</v>
      </c>
      <c r="AQ5" s="709"/>
      <c r="AR5" s="709"/>
      <c r="AS5" s="709"/>
      <c r="AT5" s="709"/>
      <c r="AU5" s="709"/>
      <c r="AV5" s="709"/>
      <c r="AW5" s="709"/>
      <c r="AX5" s="709"/>
      <c r="AY5" s="709"/>
      <c r="AZ5" s="709"/>
      <c r="BA5" s="709"/>
      <c r="BB5" s="709"/>
      <c r="BC5" s="709"/>
      <c r="BD5" s="709"/>
      <c r="BE5" s="709"/>
      <c r="BF5" s="710"/>
      <c r="BG5" s="642">
        <v>436658</v>
      </c>
      <c r="BH5" s="643"/>
      <c r="BI5" s="643"/>
      <c r="BJ5" s="643"/>
      <c r="BK5" s="643"/>
      <c r="BL5" s="643"/>
      <c r="BM5" s="643"/>
      <c r="BN5" s="644"/>
      <c r="BO5" s="675">
        <v>100</v>
      </c>
      <c r="BP5" s="675"/>
      <c r="BQ5" s="675"/>
      <c r="BR5" s="675"/>
      <c r="BS5" s="676" t="s">
        <v>127</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39516</v>
      </c>
      <c r="S6" s="643"/>
      <c r="T6" s="643"/>
      <c r="U6" s="643"/>
      <c r="V6" s="643"/>
      <c r="W6" s="643"/>
      <c r="X6" s="643"/>
      <c r="Y6" s="644"/>
      <c r="Z6" s="675">
        <v>1</v>
      </c>
      <c r="AA6" s="675"/>
      <c r="AB6" s="675"/>
      <c r="AC6" s="675"/>
      <c r="AD6" s="676">
        <v>39516</v>
      </c>
      <c r="AE6" s="676"/>
      <c r="AF6" s="676"/>
      <c r="AG6" s="676"/>
      <c r="AH6" s="676"/>
      <c r="AI6" s="676"/>
      <c r="AJ6" s="676"/>
      <c r="AK6" s="676"/>
      <c r="AL6" s="645">
        <v>1.8</v>
      </c>
      <c r="AM6" s="646"/>
      <c r="AN6" s="646"/>
      <c r="AO6" s="677"/>
      <c r="AP6" s="639" t="s">
        <v>233</v>
      </c>
      <c r="AQ6" s="640"/>
      <c r="AR6" s="640"/>
      <c r="AS6" s="640"/>
      <c r="AT6" s="640"/>
      <c r="AU6" s="640"/>
      <c r="AV6" s="640"/>
      <c r="AW6" s="640"/>
      <c r="AX6" s="640"/>
      <c r="AY6" s="640"/>
      <c r="AZ6" s="640"/>
      <c r="BA6" s="640"/>
      <c r="BB6" s="640"/>
      <c r="BC6" s="640"/>
      <c r="BD6" s="640"/>
      <c r="BE6" s="640"/>
      <c r="BF6" s="641"/>
      <c r="BG6" s="642">
        <v>436658</v>
      </c>
      <c r="BH6" s="643"/>
      <c r="BI6" s="643"/>
      <c r="BJ6" s="643"/>
      <c r="BK6" s="643"/>
      <c r="BL6" s="643"/>
      <c r="BM6" s="643"/>
      <c r="BN6" s="644"/>
      <c r="BO6" s="675">
        <v>100</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60776</v>
      </c>
      <c r="CS6" s="643"/>
      <c r="CT6" s="643"/>
      <c r="CU6" s="643"/>
      <c r="CV6" s="643"/>
      <c r="CW6" s="643"/>
      <c r="CX6" s="643"/>
      <c r="CY6" s="644"/>
      <c r="CZ6" s="742">
        <v>1.6</v>
      </c>
      <c r="DA6" s="713"/>
      <c r="DB6" s="713"/>
      <c r="DC6" s="745"/>
      <c r="DD6" s="648" t="s">
        <v>234</v>
      </c>
      <c r="DE6" s="643"/>
      <c r="DF6" s="643"/>
      <c r="DG6" s="643"/>
      <c r="DH6" s="643"/>
      <c r="DI6" s="643"/>
      <c r="DJ6" s="643"/>
      <c r="DK6" s="643"/>
      <c r="DL6" s="643"/>
      <c r="DM6" s="643"/>
      <c r="DN6" s="643"/>
      <c r="DO6" s="643"/>
      <c r="DP6" s="644"/>
      <c r="DQ6" s="648">
        <v>60776</v>
      </c>
      <c r="DR6" s="643"/>
      <c r="DS6" s="643"/>
      <c r="DT6" s="643"/>
      <c r="DU6" s="643"/>
      <c r="DV6" s="643"/>
      <c r="DW6" s="643"/>
      <c r="DX6" s="643"/>
      <c r="DY6" s="643"/>
      <c r="DZ6" s="643"/>
      <c r="EA6" s="643"/>
      <c r="EB6" s="643"/>
      <c r="EC6" s="689"/>
    </row>
    <row r="7" spans="2:143" ht="11.25" customHeight="1" x14ac:dyDescent="0.2">
      <c r="B7" s="639" t="s">
        <v>236</v>
      </c>
      <c r="C7" s="640"/>
      <c r="D7" s="640"/>
      <c r="E7" s="640"/>
      <c r="F7" s="640"/>
      <c r="G7" s="640"/>
      <c r="H7" s="640"/>
      <c r="I7" s="640"/>
      <c r="J7" s="640"/>
      <c r="K7" s="640"/>
      <c r="L7" s="640"/>
      <c r="M7" s="640"/>
      <c r="N7" s="640"/>
      <c r="O7" s="640"/>
      <c r="P7" s="640"/>
      <c r="Q7" s="641"/>
      <c r="R7" s="642">
        <v>297</v>
      </c>
      <c r="S7" s="643"/>
      <c r="T7" s="643"/>
      <c r="U7" s="643"/>
      <c r="V7" s="643"/>
      <c r="W7" s="643"/>
      <c r="X7" s="643"/>
      <c r="Y7" s="644"/>
      <c r="Z7" s="675">
        <v>0</v>
      </c>
      <c r="AA7" s="675"/>
      <c r="AB7" s="675"/>
      <c r="AC7" s="675"/>
      <c r="AD7" s="676">
        <v>297</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154326</v>
      </c>
      <c r="BH7" s="643"/>
      <c r="BI7" s="643"/>
      <c r="BJ7" s="643"/>
      <c r="BK7" s="643"/>
      <c r="BL7" s="643"/>
      <c r="BM7" s="643"/>
      <c r="BN7" s="644"/>
      <c r="BO7" s="675">
        <v>35.299999999999997</v>
      </c>
      <c r="BP7" s="675"/>
      <c r="BQ7" s="675"/>
      <c r="BR7" s="675"/>
      <c r="BS7" s="676" t="s">
        <v>127</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1150424</v>
      </c>
      <c r="CS7" s="643"/>
      <c r="CT7" s="643"/>
      <c r="CU7" s="643"/>
      <c r="CV7" s="643"/>
      <c r="CW7" s="643"/>
      <c r="CX7" s="643"/>
      <c r="CY7" s="644"/>
      <c r="CZ7" s="675">
        <v>29.4</v>
      </c>
      <c r="DA7" s="675"/>
      <c r="DB7" s="675"/>
      <c r="DC7" s="675"/>
      <c r="DD7" s="648">
        <v>55978</v>
      </c>
      <c r="DE7" s="643"/>
      <c r="DF7" s="643"/>
      <c r="DG7" s="643"/>
      <c r="DH7" s="643"/>
      <c r="DI7" s="643"/>
      <c r="DJ7" s="643"/>
      <c r="DK7" s="643"/>
      <c r="DL7" s="643"/>
      <c r="DM7" s="643"/>
      <c r="DN7" s="643"/>
      <c r="DO7" s="643"/>
      <c r="DP7" s="644"/>
      <c r="DQ7" s="648">
        <v>554604</v>
      </c>
      <c r="DR7" s="643"/>
      <c r="DS7" s="643"/>
      <c r="DT7" s="643"/>
      <c r="DU7" s="643"/>
      <c r="DV7" s="643"/>
      <c r="DW7" s="643"/>
      <c r="DX7" s="643"/>
      <c r="DY7" s="643"/>
      <c r="DZ7" s="643"/>
      <c r="EA7" s="643"/>
      <c r="EB7" s="643"/>
      <c r="EC7" s="689"/>
    </row>
    <row r="8" spans="2:143" ht="11.25" customHeight="1" x14ac:dyDescent="0.2">
      <c r="B8" s="639" t="s">
        <v>239</v>
      </c>
      <c r="C8" s="640"/>
      <c r="D8" s="640"/>
      <c r="E8" s="640"/>
      <c r="F8" s="640"/>
      <c r="G8" s="640"/>
      <c r="H8" s="640"/>
      <c r="I8" s="640"/>
      <c r="J8" s="640"/>
      <c r="K8" s="640"/>
      <c r="L8" s="640"/>
      <c r="M8" s="640"/>
      <c r="N8" s="640"/>
      <c r="O8" s="640"/>
      <c r="P8" s="640"/>
      <c r="Q8" s="641"/>
      <c r="R8" s="642">
        <v>712</v>
      </c>
      <c r="S8" s="643"/>
      <c r="T8" s="643"/>
      <c r="U8" s="643"/>
      <c r="V8" s="643"/>
      <c r="W8" s="643"/>
      <c r="X8" s="643"/>
      <c r="Y8" s="644"/>
      <c r="Z8" s="675">
        <v>0</v>
      </c>
      <c r="AA8" s="675"/>
      <c r="AB8" s="675"/>
      <c r="AC8" s="675"/>
      <c r="AD8" s="676">
        <v>712</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7389</v>
      </c>
      <c r="BH8" s="643"/>
      <c r="BI8" s="643"/>
      <c r="BJ8" s="643"/>
      <c r="BK8" s="643"/>
      <c r="BL8" s="643"/>
      <c r="BM8" s="643"/>
      <c r="BN8" s="644"/>
      <c r="BO8" s="675">
        <v>1.7</v>
      </c>
      <c r="BP8" s="675"/>
      <c r="BQ8" s="675"/>
      <c r="BR8" s="675"/>
      <c r="BS8" s="648" t="s">
        <v>234</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850406</v>
      </c>
      <c r="CS8" s="643"/>
      <c r="CT8" s="643"/>
      <c r="CU8" s="643"/>
      <c r="CV8" s="643"/>
      <c r="CW8" s="643"/>
      <c r="CX8" s="643"/>
      <c r="CY8" s="644"/>
      <c r="CZ8" s="675">
        <v>21.7</v>
      </c>
      <c r="DA8" s="675"/>
      <c r="DB8" s="675"/>
      <c r="DC8" s="675"/>
      <c r="DD8" s="648">
        <v>69605</v>
      </c>
      <c r="DE8" s="643"/>
      <c r="DF8" s="643"/>
      <c r="DG8" s="643"/>
      <c r="DH8" s="643"/>
      <c r="DI8" s="643"/>
      <c r="DJ8" s="643"/>
      <c r="DK8" s="643"/>
      <c r="DL8" s="643"/>
      <c r="DM8" s="643"/>
      <c r="DN8" s="643"/>
      <c r="DO8" s="643"/>
      <c r="DP8" s="644"/>
      <c r="DQ8" s="648">
        <v>482435</v>
      </c>
      <c r="DR8" s="643"/>
      <c r="DS8" s="643"/>
      <c r="DT8" s="643"/>
      <c r="DU8" s="643"/>
      <c r="DV8" s="643"/>
      <c r="DW8" s="643"/>
      <c r="DX8" s="643"/>
      <c r="DY8" s="643"/>
      <c r="DZ8" s="643"/>
      <c r="EA8" s="643"/>
      <c r="EB8" s="643"/>
      <c r="EC8" s="689"/>
    </row>
    <row r="9" spans="2:143" ht="11.25" customHeight="1" x14ac:dyDescent="0.2">
      <c r="B9" s="639" t="s">
        <v>242</v>
      </c>
      <c r="C9" s="640"/>
      <c r="D9" s="640"/>
      <c r="E9" s="640"/>
      <c r="F9" s="640"/>
      <c r="G9" s="640"/>
      <c r="H9" s="640"/>
      <c r="I9" s="640"/>
      <c r="J9" s="640"/>
      <c r="K9" s="640"/>
      <c r="L9" s="640"/>
      <c r="M9" s="640"/>
      <c r="N9" s="640"/>
      <c r="O9" s="640"/>
      <c r="P9" s="640"/>
      <c r="Q9" s="641"/>
      <c r="R9" s="642">
        <v>963</v>
      </c>
      <c r="S9" s="643"/>
      <c r="T9" s="643"/>
      <c r="U9" s="643"/>
      <c r="V9" s="643"/>
      <c r="W9" s="643"/>
      <c r="X9" s="643"/>
      <c r="Y9" s="644"/>
      <c r="Z9" s="675">
        <v>0</v>
      </c>
      <c r="AA9" s="675"/>
      <c r="AB9" s="675"/>
      <c r="AC9" s="675"/>
      <c r="AD9" s="676">
        <v>963</v>
      </c>
      <c r="AE9" s="676"/>
      <c r="AF9" s="676"/>
      <c r="AG9" s="676"/>
      <c r="AH9" s="676"/>
      <c r="AI9" s="676"/>
      <c r="AJ9" s="676"/>
      <c r="AK9" s="676"/>
      <c r="AL9" s="645">
        <v>0</v>
      </c>
      <c r="AM9" s="646"/>
      <c r="AN9" s="646"/>
      <c r="AO9" s="677"/>
      <c r="AP9" s="639" t="s">
        <v>243</v>
      </c>
      <c r="AQ9" s="640"/>
      <c r="AR9" s="640"/>
      <c r="AS9" s="640"/>
      <c r="AT9" s="640"/>
      <c r="AU9" s="640"/>
      <c r="AV9" s="640"/>
      <c r="AW9" s="640"/>
      <c r="AX9" s="640"/>
      <c r="AY9" s="640"/>
      <c r="AZ9" s="640"/>
      <c r="BA9" s="640"/>
      <c r="BB9" s="640"/>
      <c r="BC9" s="640"/>
      <c r="BD9" s="640"/>
      <c r="BE9" s="640"/>
      <c r="BF9" s="641"/>
      <c r="BG9" s="642">
        <v>133398</v>
      </c>
      <c r="BH9" s="643"/>
      <c r="BI9" s="643"/>
      <c r="BJ9" s="643"/>
      <c r="BK9" s="643"/>
      <c r="BL9" s="643"/>
      <c r="BM9" s="643"/>
      <c r="BN9" s="644"/>
      <c r="BO9" s="675">
        <v>30.5</v>
      </c>
      <c r="BP9" s="675"/>
      <c r="BQ9" s="675"/>
      <c r="BR9" s="675"/>
      <c r="BS9" s="648" t="s">
        <v>136</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228080</v>
      </c>
      <c r="CS9" s="643"/>
      <c r="CT9" s="643"/>
      <c r="CU9" s="643"/>
      <c r="CV9" s="643"/>
      <c r="CW9" s="643"/>
      <c r="CX9" s="643"/>
      <c r="CY9" s="644"/>
      <c r="CZ9" s="675">
        <v>5.8</v>
      </c>
      <c r="DA9" s="675"/>
      <c r="DB9" s="675"/>
      <c r="DC9" s="675"/>
      <c r="DD9" s="648">
        <v>3566</v>
      </c>
      <c r="DE9" s="643"/>
      <c r="DF9" s="643"/>
      <c r="DG9" s="643"/>
      <c r="DH9" s="643"/>
      <c r="DI9" s="643"/>
      <c r="DJ9" s="643"/>
      <c r="DK9" s="643"/>
      <c r="DL9" s="643"/>
      <c r="DM9" s="643"/>
      <c r="DN9" s="643"/>
      <c r="DO9" s="643"/>
      <c r="DP9" s="644"/>
      <c r="DQ9" s="648">
        <v>205678</v>
      </c>
      <c r="DR9" s="643"/>
      <c r="DS9" s="643"/>
      <c r="DT9" s="643"/>
      <c r="DU9" s="643"/>
      <c r="DV9" s="643"/>
      <c r="DW9" s="643"/>
      <c r="DX9" s="643"/>
      <c r="DY9" s="643"/>
      <c r="DZ9" s="643"/>
      <c r="EA9" s="643"/>
      <c r="EB9" s="643"/>
      <c r="EC9" s="689"/>
    </row>
    <row r="10" spans="2:143" ht="11.25" customHeight="1" x14ac:dyDescent="0.2">
      <c r="B10" s="639" t="s">
        <v>245</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136</v>
      </c>
      <c r="AE10" s="676"/>
      <c r="AF10" s="676"/>
      <c r="AG10" s="676"/>
      <c r="AH10" s="676"/>
      <c r="AI10" s="676"/>
      <c r="AJ10" s="676"/>
      <c r="AK10" s="676"/>
      <c r="AL10" s="645" t="s">
        <v>234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8661</v>
      </c>
      <c r="BH10" s="643"/>
      <c r="BI10" s="643"/>
      <c r="BJ10" s="643"/>
      <c r="BK10" s="643"/>
      <c r="BL10" s="643"/>
      <c r="BM10" s="643"/>
      <c r="BN10" s="644"/>
      <c r="BO10" s="675">
        <v>2</v>
      </c>
      <c r="BP10" s="675"/>
      <c r="BQ10" s="675"/>
      <c r="BR10" s="675"/>
      <c r="BS10" s="648" t="s">
        <v>127</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131</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85</v>
      </c>
      <c r="DR10" s="643"/>
      <c r="DS10" s="643"/>
      <c r="DT10" s="643"/>
      <c r="DU10" s="643"/>
      <c r="DV10" s="643"/>
      <c r="DW10" s="643"/>
      <c r="DX10" s="643"/>
      <c r="DY10" s="643"/>
      <c r="DZ10" s="643"/>
      <c r="EA10" s="643"/>
      <c r="EB10" s="643"/>
      <c r="EC10" s="689"/>
    </row>
    <row r="11" spans="2:143" ht="11.25" customHeight="1" x14ac:dyDescent="0.2">
      <c r="B11" s="639" t="s">
        <v>248</v>
      </c>
      <c r="C11" s="640"/>
      <c r="D11" s="640"/>
      <c r="E11" s="640"/>
      <c r="F11" s="640"/>
      <c r="G11" s="640"/>
      <c r="H11" s="640"/>
      <c r="I11" s="640"/>
      <c r="J11" s="640"/>
      <c r="K11" s="640"/>
      <c r="L11" s="640"/>
      <c r="M11" s="640"/>
      <c r="N11" s="640"/>
      <c r="O11" s="640"/>
      <c r="P11" s="640"/>
      <c r="Q11" s="641"/>
      <c r="R11" s="642">
        <v>106350</v>
      </c>
      <c r="S11" s="643"/>
      <c r="T11" s="643"/>
      <c r="U11" s="643"/>
      <c r="V11" s="643"/>
      <c r="W11" s="643"/>
      <c r="X11" s="643"/>
      <c r="Y11" s="644"/>
      <c r="Z11" s="645">
        <v>2.6</v>
      </c>
      <c r="AA11" s="646"/>
      <c r="AB11" s="646"/>
      <c r="AC11" s="647"/>
      <c r="AD11" s="648">
        <v>106350</v>
      </c>
      <c r="AE11" s="643"/>
      <c r="AF11" s="643"/>
      <c r="AG11" s="643"/>
      <c r="AH11" s="643"/>
      <c r="AI11" s="643"/>
      <c r="AJ11" s="643"/>
      <c r="AK11" s="644"/>
      <c r="AL11" s="645">
        <v>4.8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4878</v>
      </c>
      <c r="BH11" s="643"/>
      <c r="BI11" s="643"/>
      <c r="BJ11" s="643"/>
      <c r="BK11" s="643"/>
      <c r="BL11" s="643"/>
      <c r="BM11" s="643"/>
      <c r="BN11" s="644"/>
      <c r="BO11" s="675">
        <v>1.1000000000000001</v>
      </c>
      <c r="BP11" s="675"/>
      <c r="BQ11" s="675"/>
      <c r="BR11" s="675"/>
      <c r="BS11" s="648" t="s">
        <v>127</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136980</v>
      </c>
      <c r="CS11" s="643"/>
      <c r="CT11" s="643"/>
      <c r="CU11" s="643"/>
      <c r="CV11" s="643"/>
      <c r="CW11" s="643"/>
      <c r="CX11" s="643"/>
      <c r="CY11" s="644"/>
      <c r="CZ11" s="675">
        <v>3.5</v>
      </c>
      <c r="DA11" s="675"/>
      <c r="DB11" s="675"/>
      <c r="DC11" s="675"/>
      <c r="DD11" s="648">
        <v>34096</v>
      </c>
      <c r="DE11" s="643"/>
      <c r="DF11" s="643"/>
      <c r="DG11" s="643"/>
      <c r="DH11" s="643"/>
      <c r="DI11" s="643"/>
      <c r="DJ11" s="643"/>
      <c r="DK11" s="643"/>
      <c r="DL11" s="643"/>
      <c r="DM11" s="643"/>
      <c r="DN11" s="643"/>
      <c r="DO11" s="643"/>
      <c r="DP11" s="644"/>
      <c r="DQ11" s="648">
        <v>53389</v>
      </c>
      <c r="DR11" s="643"/>
      <c r="DS11" s="643"/>
      <c r="DT11" s="643"/>
      <c r="DU11" s="643"/>
      <c r="DV11" s="643"/>
      <c r="DW11" s="643"/>
      <c r="DX11" s="643"/>
      <c r="DY11" s="643"/>
      <c r="DZ11" s="643"/>
      <c r="EA11" s="643"/>
      <c r="EB11" s="643"/>
      <c r="EC11" s="689"/>
    </row>
    <row r="12" spans="2:143" ht="11.25" customHeight="1" x14ac:dyDescent="0.2">
      <c r="B12" s="639" t="s">
        <v>251</v>
      </c>
      <c r="C12" s="640"/>
      <c r="D12" s="640"/>
      <c r="E12" s="640"/>
      <c r="F12" s="640"/>
      <c r="G12" s="640"/>
      <c r="H12" s="640"/>
      <c r="I12" s="640"/>
      <c r="J12" s="640"/>
      <c r="K12" s="640"/>
      <c r="L12" s="640"/>
      <c r="M12" s="640"/>
      <c r="N12" s="640"/>
      <c r="O12" s="640"/>
      <c r="P12" s="640"/>
      <c r="Q12" s="641"/>
      <c r="R12" s="642" t="s">
        <v>127</v>
      </c>
      <c r="S12" s="643"/>
      <c r="T12" s="643"/>
      <c r="U12" s="643"/>
      <c r="V12" s="643"/>
      <c r="W12" s="643"/>
      <c r="X12" s="643"/>
      <c r="Y12" s="644"/>
      <c r="Z12" s="675" t="s">
        <v>136</v>
      </c>
      <c r="AA12" s="675"/>
      <c r="AB12" s="675"/>
      <c r="AC12" s="675"/>
      <c r="AD12" s="676" t="s">
        <v>234</v>
      </c>
      <c r="AE12" s="676"/>
      <c r="AF12" s="676"/>
      <c r="AG12" s="676"/>
      <c r="AH12" s="676"/>
      <c r="AI12" s="676"/>
      <c r="AJ12" s="676"/>
      <c r="AK12" s="676"/>
      <c r="AL12" s="645" t="s">
        <v>127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233646</v>
      </c>
      <c r="BH12" s="643"/>
      <c r="BI12" s="643"/>
      <c r="BJ12" s="643"/>
      <c r="BK12" s="643"/>
      <c r="BL12" s="643"/>
      <c r="BM12" s="643"/>
      <c r="BN12" s="644"/>
      <c r="BO12" s="675">
        <v>53.5</v>
      </c>
      <c r="BP12" s="675"/>
      <c r="BQ12" s="675"/>
      <c r="BR12" s="675"/>
      <c r="BS12" s="648" t="s">
        <v>127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94076</v>
      </c>
      <c r="CS12" s="643"/>
      <c r="CT12" s="643"/>
      <c r="CU12" s="643"/>
      <c r="CV12" s="643"/>
      <c r="CW12" s="643"/>
      <c r="CX12" s="643"/>
      <c r="CY12" s="644"/>
      <c r="CZ12" s="675">
        <v>2.4</v>
      </c>
      <c r="DA12" s="675"/>
      <c r="DB12" s="675"/>
      <c r="DC12" s="675"/>
      <c r="DD12" s="648" t="s">
        <v>234</v>
      </c>
      <c r="DE12" s="643"/>
      <c r="DF12" s="643"/>
      <c r="DG12" s="643"/>
      <c r="DH12" s="643"/>
      <c r="DI12" s="643"/>
      <c r="DJ12" s="643"/>
      <c r="DK12" s="643"/>
      <c r="DL12" s="643"/>
      <c r="DM12" s="643"/>
      <c r="DN12" s="643"/>
      <c r="DO12" s="643"/>
      <c r="DP12" s="644"/>
      <c r="DQ12" s="648">
        <v>10405</v>
      </c>
      <c r="DR12" s="643"/>
      <c r="DS12" s="643"/>
      <c r="DT12" s="643"/>
      <c r="DU12" s="643"/>
      <c r="DV12" s="643"/>
      <c r="DW12" s="643"/>
      <c r="DX12" s="643"/>
      <c r="DY12" s="643"/>
      <c r="DZ12" s="643"/>
      <c r="EA12" s="643"/>
      <c r="EB12" s="643"/>
      <c r="EC12" s="689"/>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234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231922</v>
      </c>
      <c r="BH13" s="643"/>
      <c r="BI13" s="643"/>
      <c r="BJ13" s="643"/>
      <c r="BK13" s="643"/>
      <c r="BL13" s="643"/>
      <c r="BM13" s="643"/>
      <c r="BN13" s="644"/>
      <c r="BO13" s="675">
        <v>53.1</v>
      </c>
      <c r="BP13" s="675"/>
      <c r="BQ13" s="675"/>
      <c r="BR13" s="675"/>
      <c r="BS13" s="648" t="s">
        <v>234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372156</v>
      </c>
      <c r="CS13" s="643"/>
      <c r="CT13" s="643"/>
      <c r="CU13" s="643"/>
      <c r="CV13" s="643"/>
      <c r="CW13" s="643"/>
      <c r="CX13" s="643"/>
      <c r="CY13" s="644"/>
      <c r="CZ13" s="675">
        <v>9.5</v>
      </c>
      <c r="DA13" s="675"/>
      <c r="DB13" s="675"/>
      <c r="DC13" s="675"/>
      <c r="DD13" s="648">
        <v>121048</v>
      </c>
      <c r="DE13" s="643"/>
      <c r="DF13" s="643"/>
      <c r="DG13" s="643"/>
      <c r="DH13" s="643"/>
      <c r="DI13" s="643"/>
      <c r="DJ13" s="643"/>
      <c r="DK13" s="643"/>
      <c r="DL13" s="643"/>
      <c r="DM13" s="643"/>
      <c r="DN13" s="643"/>
      <c r="DO13" s="643"/>
      <c r="DP13" s="644"/>
      <c r="DQ13" s="648">
        <v>261375</v>
      </c>
      <c r="DR13" s="643"/>
      <c r="DS13" s="643"/>
      <c r="DT13" s="643"/>
      <c r="DU13" s="643"/>
      <c r="DV13" s="643"/>
      <c r="DW13" s="643"/>
      <c r="DX13" s="643"/>
      <c r="DY13" s="643"/>
      <c r="DZ13" s="643"/>
      <c r="EA13" s="643"/>
      <c r="EB13" s="643"/>
      <c r="EC13" s="689"/>
    </row>
    <row r="14" spans="2:143" ht="11.25" customHeight="1" x14ac:dyDescent="0.2">
      <c r="B14" s="639" t="s">
        <v>257</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234</v>
      </c>
      <c r="AA14" s="675"/>
      <c r="AB14" s="675"/>
      <c r="AC14" s="675"/>
      <c r="AD14" s="676" t="s">
        <v>127</v>
      </c>
      <c r="AE14" s="676"/>
      <c r="AF14" s="676"/>
      <c r="AG14" s="676"/>
      <c r="AH14" s="676"/>
      <c r="AI14" s="676"/>
      <c r="AJ14" s="676"/>
      <c r="AK14" s="676"/>
      <c r="AL14" s="645" t="s">
        <v>127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17342</v>
      </c>
      <c r="BH14" s="643"/>
      <c r="BI14" s="643"/>
      <c r="BJ14" s="643"/>
      <c r="BK14" s="643"/>
      <c r="BL14" s="643"/>
      <c r="BM14" s="643"/>
      <c r="BN14" s="644"/>
      <c r="BO14" s="675">
        <v>4</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230240</v>
      </c>
      <c r="CS14" s="643"/>
      <c r="CT14" s="643"/>
      <c r="CU14" s="643"/>
      <c r="CV14" s="643"/>
      <c r="CW14" s="643"/>
      <c r="CX14" s="643"/>
      <c r="CY14" s="644"/>
      <c r="CZ14" s="675">
        <v>5.9</v>
      </c>
      <c r="DA14" s="675"/>
      <c r="DB14" s="675"/>
      <c r="DC14" s="675"/>
      <c r="DD14" s="648">
        <v>67988</v>
      </c>
      <c r="DE14" s="643"/>
      <c r="DF14" s="643"/>
      <c r="DG14" s="643"/>
      <c r="DH14" s="643"/>
      <c r="DI14" s="643"/>
      <c r="DJ14" s="643"/>
      <c r="DK14" s="643"/>
      <c r="DL14" s="643"/>
      <c r="DM14" s="643"/>
      <c r="DN14" s="643"/>
      <c r="DO14" s="643"/>
      <c r="DP14" s="644"/>
      <c r="DQ14" s="648">
        <v>163034</v>
      </c>
      <c r="DR14" s="643"/>
      <c r="DS14" s="643"/>
      <c r="DT14" s="643"/>
      <c r="DU14" s="643"/>
      <c r="DV14" s="643"/>
      <c r="DW14" s="643"/>
      <c r="DX14" s="643"/>
      <c r="DY14" s="643"/>
      <c r="DZ14" s="643"/>
      <c r="EA14" s="643"/>
      <c r="EB14" s="643"/>
      <c r="EC14" s="689"/>
    </row>
    <row r="15" spans="2:143" ht="11.25" customHeight="1" x14ac:dyDescent="0.2">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234</v>
      </c>
      <c r="AA15" s="675"/>
      <c r="AB15" s="675"/>
      <c r="AC15" s="675"/>
      <c r="AD15" s="676" t="s">
        <v>234</v>
      </c>
      <c r="AE15" s="676"/>
      <c r="AF15" s="676"/>
      <c r="AG15" s="676"/>
      <c r="AH15" s="676"/>
      <c r="AI15" s="676"/>
      <c r="AJ15" s="676"/>
      <c r="AK15" s="676"/>
      <c r="AL15" s="645" t="s">
        <v>127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31344</v>
      </c>
      <c r="BH15" s="643"/>
      <c r="BI15" s="643"/>
      <c r="BJ15" s="643"/>
      <c r="BK15" s="643"/>
      <c r="BL15" s="643"/>
      <c r="BM15" s="643"/>
      <c r="BN15" s="644"/>
      <c r="BO15" s="675">
        <v>7.2</v>
      </c>
      <c r="BP15" s="675"/>
      <c r="BQ15" s="675"/>
      <c r="BR15" s="675"/>
      <c r="BS15" s="648" t="s">
        <v>127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316863</v>
      </c>
      <c r="CS15" s="643"/>
      <c r="CT15" s="643"/>
      <c r="CU15" s="643"/>
      <c r="CV15" s="643"/>
      <c r="CW15" s="643"/>
      <c r="CX15" s="643"/>
      <c r="CY15" s="644"/>
      <c r="CZ15" s="675">
        <v>8.1</v>
      </c>
      <c r="DA15" s="675"/>
      <c r="DB15" s="675"/>
      <c r="DC15" s="675"/>
      <c r="DD15" s="648">
        <v>33579</v>
      </c>
      <c r="DE15" s="643"/>
      <c r="DF15" s="643"/>
      <c r="DG15" s="643"/>
      <c r="DH15" s="643"/>
      <c r="DI15" s="643"/>
      <c r="DJ15" s="643"/>
      <c r="DK15" s="643"/>
      <c r="DL15" s="643"/>
      <c r="DM15" s="643"/>
      <c r="DN15" s="643"/>
      <c r="DO15" s="643"/>
      <c r="DP15" s="644"/>
      <c r="DQ15" s="648">
        <v>200638</v>
      </c>
      <c r="DR15" s="643"/>
      <c r="DS15" s="643"/>
      <c r="DT15" s="643"/>
      <c r="DU15" s="643"/>
      <c r="DV15" s="643"/>
      <c r="DW15" s="643"/>
      <c r="DX15" s="643"/>
      <c r="DY15" s="643"/>
      <c r="DZ15" s="643"/>
      <c r="EA15" s="643"/>
      <c r="EB15" s="643"/>
      <c r="EC15" s="689"/>
    </row>
    <row r="16" spans="2:143" ht="11.25" customHeight="1" x14ac:dyDescent="0.2">
      <c r="B16" s="639" t="s">
        <v>263</v>
      </c>
      <c r="C16" s="640"/>
      <c r="D16" s="640"/>
      <c r="E16" s="640"/>
      <c r="F16" s="640"/>
      <c r="G16" s="640"/>
      <c r="H16" s="640"/>
      <c r="I16" s="640"/>
      <c r="J16" s="640"/>
      <c r="K16" s="640"/>
      <c r="L16" s="640"/>
      <c r="M16" s="640"/>
      <c r="N16" s="640"/>
      <c r="O16" s="640"/>
      <c r="P16" s="640"/>
      <c r="Q16" s="641"/>
      <c r="R16" s="642">
        <v>2014</v>
      </c>
      <c r="S16" s="643"/>
      <c r="T16" s="643"/>
      <c r="U16" s="643"/>
      <c r="V16" s="643"/>
      <c r="W16" s="643"/>
      <c r="X16" s="643"/>
      <c r="Y16" s="644"/>
      <c r="Z16" s="675">
        <v>0</v>
      </c>
      <c r="AA16" s="675"/>
      <c r="AB16" s="675"/>
      <c r="AC16" s="675"/>
      <c r="AD16" s="676">
        <v>2014</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234</v>
      </c>
      <c r="BP16" s="675"/>
      <c r="BQ16" s="675"/>
      <c r="BR16" s="675"/>
      <c r="BS16" s="648" t="s">
        <v>127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506</v>
      </c>
      <c r="CS16" s="643"/>
      <c r="CT16" s="643"/>
      <c r="CU16" s="643"/>
      <c r="CV16" s="643"/>
      <c r="CW16" s="643"/>
      <c r="CX16" s="643"/>
      <c r="CY16" s="644"/>
      <c r="CZ16" s="675">
        <v>0</v>
      </c>
      <c r="DA16" s="675"/>
      <c r="DB16" s="675"/>
      <c r="DC16" s="675"/>
      <c r="DD16" s="648" t="s">
        <v>127</v>
      </c>
      <c r="DE16" s="643"/>
      <c r="DF16" s="643"/>
      <c r="DG16" s="643"/>
      <c r="DH16" s="643"/>
      <c r="DI16" s="643"/>
      <c r="DJ16" s="643"/>
      <c r="DK16" s="643"/>
      <c r="DL16" s="643"/>
      <c r="DM16" s="643"/>
      <c r="DN16" s="643"/>
      <c r="DO16" s="643"/>
      <c r="DP16" s="644"/>
      <c r="DQ16" s="648">
        <v>506</v>
      </c>
      <c r="DR16" s="643"/>
      <c r="DS16" s="643"/>
      <c r="DT16" s="643"/>
      <c r="DU16" s="643"/>
      <c r="DV16" s="643"/>
      <c r="DW16" s="643"/>
      <c r="DX16" s="643"/>
      <c r="DY16" s="643"/>
      <c r="DZ16" s="643"/>
      <c r="EA16" s="643"/>
      <c r="EB16" s="643"/>
      <c r="EC16" s="689"/>
    </row>
    <row r="17" spans="2:133" ht="11.25" customHeight="1" x14ac:dyDescent="0.2">
      <c r="B17" s="639" t="s">
        <v>266</v>
      </c>
      <c r="C17" s="640"/>
      <c r="D17" s="640"/>
      <c r="E17" s="640"/>
      <c r="F17" s="640"/>
      <c r="G17" s="640"/>
      <c r="H17" s="640"/>
      <c r="I17" s="640"/>
      <c r="J17" s="640"/>
      <c r="K17" s="640"/>
      <c r="L17" s="640"/>
      <c r="M17" s="640"/>
      <c r="N17" s="640"/>
      <c r="O17" s="640"/>
      <c r="P17" s="640"/>
      <c r="Q17" s="641"/>
      <c r="R17" s="642">
        <v>1186</v>
      </c>
      <c r="S17" s="643"/>
      <c r="T17" s="643"/>
      <c r="U17" s="643"/>
      <c r="V17" s="643"/>
      <c r="W17" s="643"/>
      <c r="X17" s="643"/>
      <c r="Y17" s="644"/>
      <c r="Z17" s="675">
        <v>0</v>
      </c>
      <c r="AA17" s="675"/>
      <c r="AB17" s="675"/>
      <c r="AC17" s="675"/>
      <c r="AD17" s="676">
        <v>1186</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127</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472228</v>
      </c>
      <c r="CS17" s="643"/>
      <c r="CT17" s="643"/>
      <c r="CU17" s="643"/>
      <c r="CV17" s="643"/>
      <c r="CW17" s="643"/>
      <c r="CX17" s="643"/>
      <c r="CY17" s="644"/>
      <c r="CZ17" s="675">
        <v>12.1</v>
      </c>
      <c r="DA17" s="675"/>
      <c r="DB17" s="675"/>
      <c r="DC17" s="675"/>
      <c r="DD17" s="648" t="s">
        <v>234</v>
      </c>
      <c r="DE17" s="643"/>
      <c r="DF17" s="643"/>
      <c r="DG17" s="643"/>
      <c r="DH17" s="643"/>
      <c r="DI17" s="643"/>
      <c r="DJ17" s="643"/>
      <c r="DK17" s="643"/>
      <c r="DL17" s="643"/>
      <c r="DM17" s="643"/>
      <c r="DN17" s="643"/>
      <c r="DO17" s="643"/>
      <c r="DP17" s="644"/>
      <c r="DQ17" s="648">
        <v>469486</v>
      </c>
      <c r="DR17" s="643"/>
      <c r="DS17" s="643"/>
      <c r="DT17" s="643"/>
      <c r="DU17" s="643"/>
      <c r="DV17" s="643"/>
      <c r="DW17" s="643"/>
      <c r="DX17" s="643"/>
      <c r="DY17" s="643"/>
      <c r="DZ17" s="643"/>
      <c r="EA17" s="643"/>
      <c r="EB17" s="643"/>
      <c r="EC17" s="689"/>
    </row>
    <row r="18" spans="2:133" ht="11.25" customHeight="1" x14ac:dyDescent="0.2">
      <c r="B18" s="639" t="s">
        <v>269</v>
      </c>
      <c r="C18" s="640"/>
      <c r="D18" s="640"/>
      <c r="E18" s="640"/>
      <c r="F18" s="640"/>
      <c r="G18" s="640"/>
      <c r="H18" s="640"/>
      <c r="I18" s="640"/>
      <c r="J18" s="640"/>
      <c r="K18" s="640"/>
      <c r="L18" s="640"/>
      <c r="M18" s="640"/>
      <c r="N18" s="640"/>
      <c r="O18" s="640"/>
      <c r="P18" s="640"/>
      <c r="Q18" s="641"/>
      <c r="R18" s="642">
        <v>3817</v>
      </c>
      <c r="S18" s="643"/>
      <c r="T18" s="643"/>
      <c r="U18" s="643"/>
      <c r="V18" s="643"/>
      <c r="W18" s="643"/>
      <c r="X18" s="643"/>
      <c r="Y18" s="644"/>
      <c r="Z18" s="675">
        <v>0.1</v>
      </c>
      <c r="AA18" s="675"/>
      <c r="AB18" s="675"/>
      <c r="AC18" s="675"/>
      <c r="AD18" s="676">
        <v>3817</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234</v>
      </c>
      <c r="BP18" s="675"/>
      <c r="BQ18" s="675"/>
      <c r="BR18" s="675"/>
      <c r="BS18" s="648" t="s">
        <v>127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x14ac:dyDescent="0.2">
      <c r="B19" s="639" t="s">
        <v>272</v>
      </c>
      <c r="C19" s="640"/>
      <c r="D19" s="640"/>
      <c r="E19" s="640"/>
      <c r="F19" s="640"/>
      <c r="G19" s="640"/>
      <c r="H19" s="640"/>
      <c r="I19" s="640"/>
      <c r="J19" s="640"/>
      <c r="K19" s="640"/>
      <c r="L19" s="640"/>
      <c r="M19" s="640"/>
      <c r="N19" s="640"/>
      <c r="O19" s="640"/>
      <c r="P19" s="640"/>
      <c r="Q19" s="641"/>
      <c r="R19" s="642">
        <v>2391</v>
      </c>
      <c r="S19" s="643"/>
      <c r="T19" s="643"/>
      <c r="U19" s="643"/>
      <c r="V19" s="643"/>
      <c r="W19" s="643"/>
      <c r="X19" s="643"/>
      <c r="Y19" s="644"/>
      <c r="Z19" s="675">
        <v>0.1</v>
      </c>
      <c r="AA19" s="675"/>
      <c r="AB19" s="675"/>
      <c r="AC19" s="675"/>
      <c r="AD19" s="676">
        <v>2391</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127</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234</v>
      </c>
      <c r="DA19" s="675"/>
      <c r="DB19" s="675"/>
      <c r="DC19" s="675"/>
      <c r="DD19" s="648" t="s">
        <v>127</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x14ac:dyDescent="0.2">
      <c r="B20" s="639" t="s">
        <v>275</v>
      </c>
      <c r="C20" s="640"/>
      <c r="D20" s="640"/>
      <c r="E20" s="640"/>
      <c r="F20" s="640"/>
      <c r="G20" s="640"/>
      <c r="H20" s="640"/>
      <c r="I20" s="640"/>
      <c r="J20" s="640"/>
      <c r="K20" s="640"/>
      <c r="L20" s="640"/>
      <c r="M20" s="640"/>
      <c r="N20" s="640"/>
      <c r="O20" s="640"/>
      <c r="P20" s="640"/>
      <c r="Q20" s="641"/>
      <c r="R20" s="642">
        <v>846</v>
      </c>
      <c r="S20" s="643"/>
      <c r="T20" s="643"/>
      <c r="U20" s="643"/>
      <c r="V20" s="643"/>
      <c r="W20" s="643"/>
      <c r="X20" s="643"/>
      <c r="Y20" s="644"/>
      <c r="Z20" s="675">
        <v>0</v>
      </c>
      <c r="AA20" s="675"/>
      <c r="AB20" s="675"/>
      <c r="AC20" s="675"/>
      <c r="AD20" s="676">
        <v>846</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234</v>
      </c>
      <c r="BH20" s="643"/>
      <c r="BI20" s="643"/>
      <c r="BJ20" s="643"/>
      <c r="BK20" s="643"/>
      <c r="BL20" s="643"/>
      <c r="BM20" s="643"/>
      <c r="BN20" s="644"/>
      <c r="BO20" s="675" t="s">
        <v>234</v>
      </c>
      <c r="BP20" s="675"/>
      <c r="BQ20" s="675"/>
      <c r="BR20" s="675"/>
      <c r="BS20" s="648" t="s">
        <v>234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3912866</v>
      </c>
      <c r="CS20" s="643"/>
      <c r="CT20" s="643"/>
      <c r="CU20" s="643"/>
      <c r="CV20" s="643"/>
      <c r="CW20" s="643"/>
      <c r="CX20" s="643"/>
      <c r="CY20" s="644"/>
      <c r="CZ20" s="675">
        <v>100</v>
      </c>
      <c r="DA20" s="675"/>
      <c r="DB20" s="675"/>
      <c r="DC20" s="675"/>
      <c r="DD20" s="648">
        <v>385860</v>
      </c>
      <c r="DE20" s="643"/>
      <c r="DF20" s="643"/>
      <c r="DG20" s="643"/>
      <c r="DH20" s="643"/>
      <c r="DI20" s="643"/>
      <c r="DJ20" s="643"/>
      <c r="DK20" s="643"/>
      <c r="DL20" s="643"/>
      <c r="DM20" s="643"/>
      <c r="DN20" s="643"/>
      <c r="DO20" s="643"/>
      <c r="DP20" s="644"/>
      <c r="DQ20" s="648">
        <v>2462411</v>
      </c>
      <c r="DR20" s="643"/>
      <c r="DS20" s="643"/>
      <c r="DT20" s="643"/>
      <c r="DU20" s="643"/>
      <c r="DV20" s="643"/>
      <c r="DW20" s="643"/>
      <c r="DX20" s="643"/>
      <c r="DY20" s="643"/>
      <c r="DZ20" s="643"/>
      <c r="EA20" s="643"/>
      <c r="EB20" s="643"/>
      <c r="EC20" s="689"/>
    </row>
    <row r="21" spans="2:133" ht="11.25" customHeight="1" x14ac:dyDescent="0.2">
      <c r="B21" s="639" t="s">
        <v>278</v>
      </c>
      <c r="C21" s="640"/>
      <c r="D21" s="640"/>
      <c r="E21" s="640"/>
      <c r="F21" s="640"/>
      <c r="G21" s="640"/>
      <c r="H21" s="640"/>
      <c r="I21" s="640"/>
      <c r="J21" s="640"/>
      <c r="K21" s="640"/>
      <c r="L21" s="640"/>
      <c r="M21" s="640"/>
      <c r="N21" s="640"/>
      <c r="O21" s="640"/>
      <c r="P21" s="640"/>
      <c r="Q21" s="641"/>
      <c r="R21" s="642">
        <v>580</v>
      </c>
      <c r="S21" s="643"/>
      <c r="T21" s="643"/>
      <c r="U21" s="643"/>
      <c r="V21" s="643"/>
      <c r="W21" s="643"/>
      <c r="X21" s="643"/>
      <c r="Y21" s="644"/>
      <c r="Z21" s="675">
        <v>0</v>
      </c>
      <c r="AA21" s="675"/>
      <c r="AB21" s="675"/>
      <c r="AC21" s="675"/>
      <c r="AD21" s="676">
        <v>580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1758426</v>
      </c>
      <c r="S22" s="643"/>
      <c r="T22" s="643"/>
      <c r="U22" s="643"/>
      <c r="V22" s="643"/>
      <c r="W22" s="643"/>
      <c r="X22" s="643"/>
      <c r="Y22" s="644"/>
      <c r="Z22" s="675">
        <v>42.5</v>
      </c>
      <c r="AA22" s="675"/>
      <c r="AB22" s="675"/>
      <c r="AC22" s="675"/>
      <c r="AD22" s="676">
        <v>1612929</v>
      </c>
      <c r="AE22" s="676"/>
      <c r="AF22" s="676"/>
      <c r="AG22" s="676"/>
      <c r="AH22" s="676"/>
      <c r="AI22" s="676"/>
      <c r="AJ22" s="676"/>
      <c r="AK22" s="676"/>
      <c r="AL22" s="645">
        <v>73.099999999999994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234</v>
      </c>
      <c r="BP22" s="675"/>
      <c r="BQ22" s="675"/>
      <c r="BR22" s="675"/>
      <c r="BS22" s="648" t="s">
        <v>234</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1612929</v>
      </c>
      <c r="S23" s="643"/>
      <c r="T23" s="643"/>
      <c r="U23" s="643"/>
      <c r="V23" s="643"/>
      <c r="W23" s="643"/>
      <c r="X23" s="643"/>
      <c r="Y23" s="644"/>
      <c r="Z23" s="675">
        <v>39</v>
      </c>
      <c r="AA23" s="675"/>
      <c r="AB23" s="675"/>
      <c r="AC23" s="675"/>
      <c r="AD23" s="676">
        <v>1612929</v>
      </c>
      <c r="AE23" s="676"/>
      <c r="AF23" s="676"/>
      <c r="AG23" s="676"/>
      <c r="AH23" s="676"/>
      <c r="AI23" s="676"/>
      <c r="AJ23" s="676"/>
      <c r="AK23" s="676"/>
      <c r="AL23" s="645">
        <v>73.099999999999994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127</v>
      </c>
      <c r="BH23" s="643"/>
      <c r="BI23" s="643"/>
      <c r="BJ23" s="643"/>
      <c r="BK23" s="643"/>
      <c r="BL23" s="643"/>
      <c r="BM23" s="643"/>
      <c r="BN23" s="644"/>
      <c r="BO23" s="675" t="s">
        <v>234</v>
      </c>
      <c r="BP23" s="675"/>
      <c r="BQ23" s="675"/>
      <c r="BR23" s="675"/>
      <c r="BS23" s="648" t="s">
        <v>127</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145497</v>
      </c>
      <c r="S24" s="643"/>
      <c r="T24" s="643"/>
      <c r="U24" s="643"/>
      <c r="V24" s="643"/>
      <c r="W24" s="643"/>
      <c r="X24" s="643"/>
      <c r="Y24" s="644"/>
      <c r="Z24" s="675">
        <v>3.5</v>
      </c>
      <c r="AA24" s="675"/>
      <c r="AB24" s="675"/>
      <c r="AC24" s="675"/>
      <c r="AD24" s="676" t="s">
        <v>127</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127</v>
      </c>
      <c r="BP24" s="675"/>
      <c r="BQ24" s="675"/>
      <c r="BR24" s="675"/>
      <c r="BS24" s="648" t="s">
        <v>136</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1301619</v>
      </c>
      <c r="CS24" s="698"/>
      <c r="CT24" s="698"/>
      <c r="CU24" s="698"/>
      <c r="CV24" s="698"/>
      <c r="CW24" s="698"/>
      <c r="CX24" s="698"/>
      <c r="CY24" s="741"/>
      <c r="CZ24" s="742">
        <v>33.299999999999997</v>
      </c>
      <c r="DA24" s="713"/>
      <c r="DB24" s="713"/>
      <c r="DC24" s="745"/>
      <c r="DD24" s="740">
        <v>1055827</v>
      </c>
      <c r="DE24" s="698"/>
      <c r="DF24" s="698"/>
      <c r="DG24" s="698"/>
      <c r="DH24" s="698"/>
      <c r="DI24" s="698"/>
      <c r="DJ24" s="698"/>
      <c r="DK24" s="741"/>
      <c r="DL24" s="740">
        <v>965622</v>
      </c>
      <c r="DM24" s="698"/>
      <c r="DN24" s="698"/>
      <c r="DO24" s="698"/>
      <c r="DP24" s="698"/>
      <c r="DQ24" s="698"/>
      <c r="DR24" s="698"/>
      <c r="DS24" s="698"/>
      <c r="DT24" s="698"/>
      <c r="DU24" s="698"/>
      <c r="DV24" s="741"/>
      <c r="DW24" s="742">
        <v>42.5</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127</v>
      </c>
      <c r="AA25" s="675"/>
      <c r="AB25" s="675"/>
      <c r="AC25" s="675"/>
      <c r="AD25" s="676" t="s">
        <v>127</v>
      </c>
      <c r="AE25" s="676"/>
      <c r="AF25" s="676"/>
      <c r="AG25" s="676"/>
      <c r="AH25" s="676"/>
      <c r="AI25" s="676"/>
      <c r="AJ25" s="676"/>
      <c r="AK25" s="676"/>
      <c r="AL25" s="645" t="s">
        <v>234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602226</v>
      </c>
      <c r="CS25" s="661"/>
      <c r="CT25" s="661"/>
      <c r="CU25" s="661"/>
      <c r="CV25" s="661"/>
      <c r="CW25" s="661"/>
      <c r="CX25" s="661"/>
      <c r="CY25" s="662"/>
      <c r="CZ25" s="645">
        <v>15.4</v>
      </c>
      <c r="DA25" s="663"/>
      <c r="DB25" s="663"/>
      <c r="DC25" s="664"/>
      <c r="DD25" s="648">
        <v>528854</v>
      </c>
      <c r="DE25" s="661"/>
      <c r="DF25" s="661"/>
      <c r="DG25" s="661"/>
      <c r="DH25" s="661"/>
      <c r="DI25" s="661"/>
      <c r="DJ25" s="661"/>
      <c r="DK25" s="662"/>
      <c r="DL25" s="648">
        <v>518712</v>
      </c>
      <c r="DM25" s="661"/>
      <c r="DN25" s="661"/>
      <c r="DO25" s="661"/>
      <c r="DP25" s="661"/>
      <c r="DQ25" s="661"/>
      <c r="DR25" s="661"/>
      <c r="DS25" s="661"/>
      <c r="DT25" s="661"/>
      <c r="DU25" s="661"/>
      <c r="DV25" s="662"/>
      <c r="DW25" s="645">
        <v>22.8</v>
      </c>
      <c r="DX25" s="663"/>
      <c r="DY25" s="663"/>
      <c r="DZ25" s="663"/>
      <c r="EA25" s="663"/>
      <c r="EB25" s="663"/>
      <c r="EC25" s="684"/>
    </row>
    <row r="26" spans="2:133" ht="11.25" customHeight="1" x14ac:dyDescent="0.2">
      <c r="B26" s="639" t="s">
        <v>296</v>
      </c>
      <c r="C26" s="640"/>
      <c r="D26" s="640"/>
      <c r="E26" s="640"/>
      <c r="F26" s="640"/>
      <c r="G26" s="640"/>
      <c r="H26" s="640"/>
      <c r="I26" s="640"/>
      <c r="J26" s="640"/>
      <c r="K26" s="640"/>
      <c r="L26" s="640"/>
      <c r="M26" s="640"/>
      <c r="N26" s="640"/>
      <c r="O26" s="640"/>
      <c r="P26" s="640"/>
      <c r="Q26" s="641"/>
      <c r="R26" s="642">
        <v>2349939</v>
      </c>
      <c r="S26" s="643"/>
      <c r="T26" s="643"/>
      <c r="U26" s="643"/>
      <c r="V26" s="643"/>
      <c r="W26" s="643"/>
      <c r="X26" s="643"/>
      <c r="Y26" s="644"/>
      <c r="Z26" s="675">
        <v>56.9</v>
      </c>
      <c r="AA26" s="675"/>
      <c r="AB26" s="675"/>
      <c r="AC26" s="675"/>
      <c r="AD26" s="676">
        <v>2204442</v>
      </c>
      <c r="AE26" s="676"/>
      <c r="AF26" s="676"/>
      <c r="AG26" s="676"/>
      <c r="AH26" s="676"/>
      <c r="AI26" s="676"/>
      <c r="AJ26" s="676"/>
      <c r="AK26" s="676"/>
      <c r="AL26" s="645">
        <v>99.9</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291708</v>
      </c>
      <c r="CS26" s="643"/>
      <c r="CT26" s="643"/>
      <c r="CU26" s="643"/>
      <c r="CV26" s="643"/>
      <c r="CW26" s="643"/>
      <c r="CX26" s="643"/>
      <c r="CY26" s="644"/>
      <c r="CZ26" s="645">
        <v>7.5</v>
      </c>
      <c r="DA26" s="663"/>
      <c r="DB26" s="663"/>
      <c r="DC26" s="664"/>
      <c r="DD26" s="648">
        <v>250743</v>
      </c>
      <c r="DE26" s="643"/>
      <c r="DF26" s="643"/>
      <c r="DG26" s="643"/>
      <c r="DH26" s="643"/>
      <c r="DI26" s="643"/>
      <c r="DJ26" s="643"/>
      <c r="DK26" s="644"/>
      <c r="DL26" s="648" t="s">
        <v>127</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2">
      <c r="B27" s="639" t="s">
        <v>299</v>
      </c>
      <c r="C27" s="640"/>
      <c r="D27" s="640"/>
      <c r="E27" s="640"/>
      <c r="F27" s="640"/>
      <c r="G27" s="640"/>
      <c r="H27" s="640"/>
      <c r="I27" s="640"/>
      <c r="J27" s="640"/>
      <c r="K27" s="640"/>
      <c r="L27" s="640"/>
      <c r="M27" s="640"/>
      <c r="N27" s="640"/>
      <c r="O27" s="640"/>
      <c r="P27" s="640"/>
      <c r="Q27" s="641"/>
      <c r="R27" s="642">
        <v>681</v>
      </c>
      <c r="S27" s="643"/>
      <c r="T27" s="643"/>
      <c r="U27" s="643"/>
      <c r="V27" s="643"/>
      <c r="W27" s="643"/>
      <c r="X27" s="643"/>
      <c r="Y27" s="644"/>
      <c r="Z27" s="675">
        <v>0</v>
      </c>
      <c r="AA27" s="675"/>
      <c r="AB27" s="675"/>
      <c r="AC27" s="675"/>
      <c r="AD27" s="676">
        <v>681</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436658</v>
      </c>
      <c r="BH27" s="643"/>
      <c r="BI27" s="643"/>
      <c r="BJ27" s="643"/>
      <c r="BK27" s="643"/>
      <c r="BL27" s="643"/>
      <c r="BM27" s="643"/>
      <c r="BN27" s="644"/>
      <c r="BO27" s="675">
        <v>100</v>
      </c>
      <c r="BP27" s="675"/>
      <c r="BQ27" s="675"/>
      <c r="BR27" s="675"/>
      <c r="BS27" s="648" t="s">
        <v>136</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227165</v>
      </c>
      <c r="CS27" s="661"/>
      <c r="CT27" s="661"/>
      <c r="CU27" s="661"/>
      <c r="CV27" s="661"/>
      <c r="CW27" s="661"/>
      <c r="CX27" s="661"/>
      <c r="CY27" s="662"/>
      <c r="CZ27" s="645">
        <v>5.8</v>
      </c>
      <c r="DA27" s="663"/>
      <c r="DB27" s="663"/>
      <c r="DC27" s="664"/>
      <c r="DD27" s="648">
        <v>57487</v>
      </c>
      <c r="DE27" s="661"/>
      <c r="DF27" s="661"/>
      <c r="DG27" s="661"/>
      <c r="DH27" s="661"/>
      <c r="DI27" s="661"/>
      <c r="DJ27" s="661"/>
      <c r="DK27" s="662"/>
      <c r="DL27" s="648">
        <v>57487</v>
      </c>
      <c r="DM27" s="661"/>
      <c r="DN27" s="661"/>
      <c r="DO27" s="661"/>
      <c r="DP27" s="661"/>
      <c r="DQ27" s="661"/>
      <c r="DR27" s="661"/>
      <c r="DS27" s="661"/>
      <c r="DT27" s="661"/>
      <c r="DU27" s="661"/>
      <c r="DV27" s="662"/>
      <c r="DW27" s="645">
        <v>2.5</v>
      </c>
      <c r="DX27" s="663"/>
      <c r="DY27" s="663"/>
      <c r="DZ27" s="663"/>
      <c r="EA27" s="663"/>
      <c r="EB27" s="663"/>
      <c r="EC27" s="684"/>
    </row>
    <row r="28" spans="2:133" ht="11.25" customHeight="1" x14ac:dyDescent="0.2">
      <c r="B28" s="639" t="s">
        <v>302</v>
      </c>
      <c r="C28" s="640"/>
      <c r="D28" s="640"/>
      <c r="E28" s="640"/>
      <c r="F28" s="640"/>
      <c r="G28" s="640"/>
      <c r="H28" s="640"/>
      <c r="I28" s="640"/>
      <c r="J28" s="640"/>
      <c r="K28" s="640"/>
      <c r="L28" s="640"/>
      <c r="M28" s="640"/>
      <c r="N28" s="640"/>
      <c r="O28" s="640"/>
      <c r="P28" s="640"/>
      <c r="Q28" s="641"/>
      <c r="R28" s="642">
        <v>15538</v>
      </c>
      <c r="S28" s="643"/>
      <c r="T28" s="643"/>
      <c r="U28" s="643"/>
      <c r="V28" s="643"/>
      <c r="W28" s="643"/>
      <c r="X28" s="643"/>
      <c r="Y28" s="644"/>
      <c r="Z28" s="675">
        <v>0.4</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472228</v>
      </c>
      <c r="CS28" s="643"/>
      <c r="CT28" s="643"/>
      <c r="CU28" s="643"/>
      <c r="CV28" s="643"/>
      <c r="CW28" s="643"/>
      <c r="CX28" s="643"/>
      <c r="CY28" s="644"/>
      <c r="CZ28" s="645">
        <v>12.1</v>
      </c>
      <c r="DA28" s="663"/>
      <c r="DB28" s="663"/>
      <c r="DC28" s="664"/>
      <c r="DD28" s="648">
        <v>469486</v>
      </c>
      <c r="DE28" s="643"/>
      <c r="DF28" s="643"/>
      <c r="DG28" s="643"/>
      <c r="DH28" s="643"/>
      <c r="DI28" s="643"/>
      <c r="DJ28" s="643"/>
      <c r="DK28" s="644"/>
      <c r="DL28" s="648">
        <v>389423</v>
      </c>
      <c r="DM28" s="643"/>
      <c r="DN28" s="643"/>
      <c r="DO28" s="643"/>
      <c r="DP28" s="643"/>
      <c r="DQ28" s="643"/>
      <c r="DR28" s="643"/>
      <c r="DS28" s="643"/>
      <c r="DT28" s="643"/>
      <c r="DU28" s="643"/>
      <c r="DV28" s="644"/>
      <c r="DW28" s="645">
        <v>17.100000000000001</v>
      </c>
      <c r="DX28" s="663"/>
      <c r="DY28" s="663"/>
      <c r="DZ28" s="663"/>
      <c r="EA28" s="663"/>
      <c r="EB28" s="663"/>
      <c r="EC28" s="684"/>
    </row>
    <row r="29" spans="2:133" ht="11.25" customHeight="1" x14ac:dyDescent="0.2">
      <c r="B29" s="639" t="s">
        <v>304</v>
      </c>
      <c r="C29" s="640"/>
      <c r="D29" s="640"/>
      <c r="E29" s="640"/>
      <c r="F29" s="640"/>
      <c r="G29" s="640"/>
      <c r="H29" s="640"/>
      <c r="I29" s="640"/>
      <c r="J29" s="640"/>
      <c r="K29" s="640"/>
      <c r="L29" s="640"/>
      <c r="M29" s="640"/>
      <c r="N29" s="640"/>
      <c r="O29" s="640"/>
      <c r="P29" s="640"/>
      <c r="Q29" s="641"/>
      <c r="R29" s="642">
        <v>70726</v>
      </c>
      <c r="S29" s="643"/>
      <c r="T29" s="643"/>
      <c r="U29" s="643"/>
      <c r="V29" s="643"/>
      <c r="W29" s="643"/>
      <c r="X29" s="643"/>
      <c r="Y29" s="644"/>
      <c r="Z29" s="675">
        <v>1.7</v>
      </c>
      <c r="AA29" s="675"/>
      <c r="AB29" s="675"/>
      <c r="AC29" s="675"/>
      <c r="AD29" s="676">
        <v>708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472228</v>
      </c>
      <c r="CS29" s="661"/>
      <c r="CT29" s="661"/>
      <c r="CU29" s="661"/>
      <c r="CV29" s="661"/>
      <c r="CW29" s="661"/>
      <c r="CX29" s="661"/>
      <c r="CY29" s="662"/>
      <c r="CZ29" s="645">
        <v>12.1</v>
      </c>
      <c r="DA29" s="663"/>
      <c r="DB29" s="663"/>
      <c r="DC29" s="664"/>
      <c r="DD29" s="648">
        <v>469486</v>
      </c>
      <c r="DE29" s="661"/>
      <c r="DF29" s="661"/>
      <c r="DG29" s="661"/>
      <c r="DH29" s="661"/>
      <c r="DI29" s="661"/>
      <c r="DJ29" s="661"/>
      <c r="DK29" s="662"/>
      <c r="DL29" s="648">
        <v>389423</v>
      </c>
      <c r="DM29" s="661"/>
      <c r="DN29" s="661"/>
      <c r="DO29" s="661"/>
      <c r="DP29" s="661"/>
      <c r="DQ29" s="661"/>
      <c r="DR29" s="661"/>
      <c r="DS29" s="661"/>
      <c r="DT29" s="661"/>
      <c r="DU29" s="661"/>
      <c r="DV29" s="662"/>
      <c r="DW29" s="645">
        <v>17.100000000000001</v>
      </c>
      <c r="DX29" s="663"/>
      <c r="DY29" s="663"/>
      <c r="DZ29" s="663"/>
      <c r="EA29" s="663"/>
      <c r="EB29" s="663"/>
      <c r="EC29" s="684"/>
    </row>
    <row r="30" spans="2:133" ht="11.25" customHeight="1" x14ac:dyDescent="0.2">
      <c r="B30" s="639" t="s">
        <v>307</v>
      </c>
      <c r="C30" s="640"/>
      <c r="D30" s="640"/>
      <c r="E30" s="640"/>
      <c r="F30" s="640"/>
      <c r="G30" s="640"/>
      <c r="H30" s="640"/>
      <c r="I30" s="640"/>
      <c r="J30" s="640"/>
      <c r="K30" s="640"/>
      <c r="L30" s="640"/>
      <c r="M30" s="640"/>
      <c r="N30" s="640"/>
      <c r="O30" s="640"/>
      <c r="P30" s="640"/>
      <c r="Q30" s="641"/>
      <c r="R30" s="642">
        <v>5559</v>
      </c>
      <c r="S30" s="643"/>
      <c r="T30" s="643"/>
      <c r="U30" s="643"/>
      <c r="V30" s="643"/>
      <c r="W30" s="643"/>
      <c r="X30" s="643"/>
      <c r="Y30" s="644"/>
      <c r="Z30" s="675">
        <v>0.1</v>
      </c>
      <c r="AA30" s="675"/>
      <c r="AB30" s="675"/>
      <c r="AC30" s="675"/>
      <c r="AD30" s="676" t="s">
        <v>127</v>
      </c>
      <c r="AE30" s="676"/>
      <c r="AF30" s="676"/>
      <c r="AG30" s="676"/>
      <c r="AH30" s="676"/>
      <c r="AI30" s="676"/>
      <c r="AJ30" s="676"/>
      <c r="AK30" s="676"/>
      <c r="AL30" s="645" t="s">
        <v>234</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464113</v>
      </c>
      <c r="CS30" s="643"/>
      <c r="CT30" s="643"/>
      <c r="CU30" s="643"/>
      <c r="CV30" s="643"/>
      <c r="CW30" s="643"/>
      <c r="CX30" s="643"/>
      <c r="CY30" s="644"/>
      <c r="CZ30" s="645">
        <v>11.9</v>
      </c>
      <c r="DA30" s="663"/>
      <c r="DB30" s="663"/>
      <c r="DC30" s="664"/>
      <c r="DD30" s="648">
        <v>461527</v>
      </c>
      <c r="DE30" s="643"/>
      <c r="DF30" s="643"/>
      <c r="DG30" s="643"/>
      <c r="DH30" s="643"/>
      <c r="DI30" s="643"/>
      <c r="DJ30" s="643"/>
      <c r="DK30" s="644"/>
      <c r="DL30" s="648">
        <v>381464</v>
      </c>
      <c r="DM30" s="643"/>
      <c r="DN30" s="643"/>
      <c r="DO30" s="643"/>
      <c r="DP30" s="643"/>
      <c r="DQ30" s="643"/>
      <c r="DR30" s="643"/>
      <c r="DS30" s="643"/>
      <c r="DT30" s="643"/>
      <c r="DU30" s="643"/>
      <c r="DV30" s="644"/>
      <c r="DW30" s="645">
        <v>16.8</v>
      </c>
      <c r="DX30" s="663"/>
      <c r="DY30" s="663"/>
      <c r="DZ30" s="663"/>
      <c r="EA30" s="663"/>
      <c r="EB30" s="663"/>
      <c r="EC30" s="684"/>
    </row>
    <row r="31" spans="2:133" ht="11.25" customHeight="1" x14ac:dyDescent="0.2">
      <c r="B31" s="639" t="s">
        <v>311</v>
      </c>
      <c r="C31" s="640"/>
      <c r="D31" s="640"/>
      <c r="E31" s="640"/>
      <c r="F31" s="640"/>
      <c r="G31" s="640"/>
      <c r="H31" s="640"/>
      <c r="I31" s="640"/>
      <c r="J31" s="640"/>
      <c r="K31" s="640"/>
      <c r="L31" s="640"/>
      <c r="M31" s="640"/>
      <c r="N31" s="640"/>
      <c r="O31" s="640"/>
      <c r="P31" s="640"/>
      <c r="Q31" s="641"/>
      <c r="R31" s="642">
        <v>913705</v>
      </c>
      <c r="S31" s="643"/>
      <c r="T31" s="643"/>
      <c r="U31" s="643"/>
      <c r="V31" s="643"/>
      <c r="W31" s="643"/>
      <c r="X31" s="643"/>
      <c r="Y31" s="644"/>
      <c r="Z31" s="675">
        <v>22.1</v>
      </c>
      <c r="AA31" s="675"/>
      <c r="AB31" s="675"/>
      <c r="AC31" s="675"/>
      <c r="AD31" s="676" t="s">
        <v>234</v>
      </c>
      <c r="AE31" s="676"/>
      <c r="AF31" s="676"/>
      <c r="AG31" s="676"/>
      <c r="AH31" s="676"/>
      <c r="AI31" s="676"/>
      <c r="AJ31" s="676"/>
      <c r="AK31" s="676"/>
      <c r="AL31" s="645" t="s">
        <v>234</v>
      </c>
      <c r="AM31" s="646"/>
      <c r="AN31" s="646"/>
      <c r="AO31" s="677"/>
      <c r="AP31" s="718" t="s">
        <v>312</v>
      </c>
      <c r="AQ31" s="719"/>
      <c r="AR31" s="719"/>
      <c r="AS31" s="719"/>
      <c r="AT31" s="724" t="s">
        <v>313</v>
      </c>
      <c r="AU31" s="231"/>
      <c r="AV31" s="231"/>
      <c r="AW31" s="231"/>
      <c r="AX31" s="708" t="s">
        <v>189</v>
      </c>
      <c r="AY31" s="709"/>
      <c r="AZ31" s="709"/>
      <c r="BA31" s="709"/>
      <c r="BB31" s="709"/>
      <c r="BC31" s="709"/>
      <c r="BD31" s="709"/>
      <c r="BE31" s="709"/>
      <c r="BF31" s="710"/>
      <c r="BG31" s="711">
        <v>99.3</v>
      </c>
      <c r="BH31" s="712"/>
      <c r="BI31" s="712"/>
      <c r="BJ31" s="712"/>
      <c r="BK31" s="712"/>
      <c r="BL31" s="712"/>
      <c r="BM31" s="713">
        <v>96.3</v>
      </c>
      <c r="BN31" s="712"/>
      <c r="BO31" s="712"/>
      <c r="BP31" s="712"/>
      <c r="BQ31" s="714"/>
      <c r="BR31" s="711">
        <v>99</v>
      </c>
      <c r="BS31" s="712"/>
      <c r="BT31" s="712"/>
      <c r="BU31" s="712"/>
      <c r="BV31" s="712"/>
      <c r="BW31" s="712"/>
      <c r="BX31" s="713">
        <v>96.2</v>
      </c>
      <c r="BY31" s="712"/>
      <c r="BZ31" s="712"/>
      <c r="CA31" s="712"/>
      <c r="CB31" s="714"/>
      <c r="CD31" s="729"/>
      <c r="CE31" s="730"/>
      <c r="CF31" s="681" t="s">
        <v>314</v>
      </c>
      <c r="CG31" s="682"/>
      <c r="CH31" s="682"/>
      <c r="CI31" s="682"/>
      <c r="CJ31" s="682"/>
      <c r="CK31" s="682"/>
      <c r="CL31" s="682"/>
      <c r="CM31" s="682"/>
      <c r="CN31" s="682"/>
      <c r="CO31" s="682"/>
      <c r="CP31" s="682"/>
      <c r="CQ31" s="683"/>
      <c r="CR31" s="642">
        <v>8115</v>
      </c>
      <c r="CS31" s="661"/>
      <c r="CT31" s="661"/>
      <c r="CU31" s="661"/>
      <c r="CV31" s="661"/>
      <c r="CW31" s="661"/>
      <c r="CX31" s="661"/>
      <c r="CY31" s="662"/>
      <c r="CZ31" s="645">
        <v>0.2</v>
      </c>
      <c r="DA31" s="663"/>
      <c r="DB31" s="663"/>
      <c r="DC31" s="664"/>
      <c r="DD31" s="648">
        <v>7959</v>
      </c>
      <c r="DE31" s="661"/>
      <c r="DF31" s="661"/>
      <c r="DG31" s="661"/>
      <c r="DH31" s="661"/>
      <c r="DI31" s="661"/>
      <c r="DJ31" s="661"/>
      <c r="DK31" s="662"/>
      <c r="DL31" s="648">
        <v>7959</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2">
      <c r="B32" s="733" t="s">
        <v>315</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136</v>
      </c>
      <c r="AA32" s="675"/>
      <c r="AB32" s="675"/>
      <c r="AC32" s="675"/>
      <c r="AD32" s="676" t="s">
        <v>127</v>
      </c>
      <c r="AE32" s="676"/>
      <c r="AF32" s="676"/>
      <c r="AG32" s="676"/>
      <c r="AH32" s="676"/>
      <c r="AI32" s="676"/>
      <c r="AJ32" s="676"/>
      <c r="AK32" s="676"/>
      <c r="AL32" s="645" t="s">
        <v>136</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97</v>
      </c>
      <c r="BN32" s="707"/>
      <c r="BO32" s="707"/>
      <c r="BP32" s="707"/>
      <c r="BQ32" s="688"/>
      <c r="BR32" s="715">
        <v>99.2</v>
      </c>
      <c r="BS32" s="661"/>
      <c r="BT32" s="661"/>
      <c r="BU32" s="661"/>
      <c r="BV32" s="661"/>
      <c r="BW32" s="661"/>
      <c r="BX32" s="646">
        <v>96.8</v>
      </c>
      <c r="BY32" s="707"/>
      <c r="BZ32" s="707"/>
      <c r="CA32" s="707"/>
      <c r="CB32" s="688"/>
      <c r="CD32" s="731"/>
      <c r="CE32" s="732"/>
      <c r="CF32" s="681" t="s">
        <v>318</v>
      </c>
      <c r="CG32" s="682"/>
      <c r="CH32" s="682"/>
      <c r="CI32" s="682"/>
      <c r="CJ32" s="682"/>
      <c r="CK32" s="682"/>
      <c r="CL32" s="682"/>
      <c r="CM32" s="682"/>
      <c r="CN32" s="682"/>
      <c r="CO32" s="682"/>
      <c r="CP32" s="682"/>
      <c r="CQ32" s="683"/>
      <c r="CR32" s="642" t="s">
        <v>127</v>
      </c>
      <c r="CS32" s="643"/>
      <c r="CT32" s="643"/>
      <c r="CU32" s="643"/>
      <c r="CV32" s="643"/>
      <c r="CW32" s="643"/>
      <c r="CX32" s="643"/>
      <c r="CY32" s="644"/>
      <c r="CZ32" s="645" t="s">
        <v>127</v>
      </c>
      <c r="DA32" s="663"/>
      <c r="DB32" s="663"/>
      <c r="DC32" s="664"/>
      <c r="DD32" s="648" t="s">
        <v>234</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4"/>
    </row>
    <row r="33" spans="2:133" ht="11.25" customHeight="1" x14ac:dyDescent="0.2">
      <c r="B33" s="639" t="s">
        <v>319</v>
      </c>
      <c r="C33" s="640"/>
      <c r="D33" s="640"/>
      <c r="E33" s="640"/>
      <c r="F33" s="640"/>
      <c r="G33" s="640"/>
      <c r="H33" s="640"/>
      <c r="I33" s="640"/>
      <c r="J33" s="640"/>
      <c r="K33" s="640"/>
      <c r="L33" s="640"/>
      <c r="M33" s="640"/>
      <c r="N33" s="640"/>
      <c r="O33" s="640"/>
      <c r="P33" s="640"/>
      <c r="Q33" s="641"/>
      <c r="R33" s="642">
        <v>170802</v>
      </c>
      <c r="S33" s="643"/>
      <c r="T33" s="643"/>
      <c r="U33" s="643"/>
      <c r="V33" s="643"/>
      <c r="W33" s="643"/>
      <c r="X33" s="643"/>
      <c r="Y33" s="644"/>
      <c r="Z33" s="675">
        <v>4.0999999999999996</v>
      </c>
      <c r="AA33" s="675"/>
      <c r="AB33" s="675"/>
      <c r="AC33" s="675"/>
      <c r="AD33" s="676" t="s">
        <v>234</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99.1</v>
      </c>
      <c r="BH33" s="627"/>
      <c r="BI33" s="627"/>
      <c r="BJ33" s="627"/>
      <c r="BK33" s="627"/>
      <c r="BL33" s="627"/>
      <c r="BM33" s="669">
        <v>95.3</v>
      </c>
      <c r="BN33" s="627"/>
      <c r="BO33" s="627"/>
      <c r="BP33" s="627"/>
      <c r="BQ33" s="671"/>
      <c r="BR33" s="706">
        <v>98.8</v>
      </c>
      <c r="BS33" s="627"/>
      <c r="BT33" s="627"/>
      <c r="BU33" s="627"/>
      <c r="BV33" s="627"/>
      <c r="BW33" s="627"/>
      <c r="BX33" s="669">
        <v>95.2</v>
      </c>
      <c r="BY33" s="627"/>
      <c r="BZ33" s="627"/>
      <c r="CA33" s="627"/>
      <c r="CB33" s="671"/>
      <c r="CD33" s="681" t="s">
        <v>321</v>
      </c>
      <c r="CE33" s="682"/>
      <c r="CF33" s="682"/>
      <c r="CG33" s="682"/>
      <c r="CH33" s="682"/>
      <c r="CI33" s="682"/>
      <c r="CJ33" s="682"/>
      <c r="CK33" s="682"/>
      <c r="CL33" s="682"/>
      <c r="CM33" s="682"/>
      <c r="CN33" s="682"/>
      <c r="CO33" s="682"/>
      <c r="CP33" s="682"/>
      <c r="CQ33" s="683"/>
      <c r="CR33" s="642">
        <v>2224881</v>
      </c>
      <c r="CS33" s="661"/>
      <c r="CT33" s="661"/>
      <c r="CU33" s="661"/>
      <c r="CV33" s="661"/>
      <c r="CW33" s="661"/>
      <c r="CX33" s="661"/>
      <c r="CY33" s="662"/>
      <c r="CZ33" s="645">
        <v>56.9</v>
      </c>
      <c r="DA33" s="663"/>
      <c r="DB33" s="663"/>
      <c r="DC33" s="664"/>
      <c r="DD33" s="648">
        <v>1332532</v>
      </c>
      <c r="DE33" s="661"/>
      <c r="DF33" s="661"/>
      <c r="DG33" s="661"/>
      <c r="DH33" s="661"/>
      <c r="DI33" s="661"/>
      <c r="DJ33" s="661"/>
      <c r="DK33" s="662"/>
      <c r="DL33" s="648">
        <v>907524</v>
      </c>
      <c r="DM33" s="661"/>
      <c r="DN33" s="661"/>
      <c r="DO33" s="661"/>
      <c r="DP33" s="661"/>
      <c r="DQ33" s="661"/>
      <c r="DR33" s="661"/>
      <c r="DS33" s="661"/>
      <c r="DT33" s="661"/>
      <c r="DU33" s="661"/>
      <c r="DV33" s="662"/>
      <c r="DW33" s="645">
        <v>39.9</v>
      </c>
      <c r="DX33" s="663"/>
      <c r="DY33" s="663"/>
      <c r="DZ33" s="663"/>
      <c r="EA33" s="663"/>
      <c r="EB33" s="663"/>
      <c r="EC33" s="684"/>
    </row>
    <row r="34" spans="2:133" ht="11.25" customHeight="1" x14ac:dyDescent="0.2">
      <c r="B34" s="639" t="s">
        <v>322</v>
      </c>
      <c r="C34" s="640"/>
      <c r="D34" s="640"/>
      <c r="E34" s="640"/>
      <c r="F34" s="640"/>
      <c r="G34" s="640"/>
      <c r="H34" s="640"/>
      <c r="I34" s="640"/>
      <c r="J34" s="640"/>
      <c r="K34" s="640"/>
      <c r="L34" s="640"/>
      <c r="M34" s="640"/>
      <c r="N34" s="640"/>
      <c r="O34" s="640"/>
      <c r="P34" s="640"/>
      <c r="Q34" s="641"/>
      <c r="R34" s="642">
        <v>5575</v>
      </c>
      <c r="S34" s="643"/>
      <c r="T34" s="643"/>
      <c r="U34" s="643"/>
      <c r="V34" s="643"/>
      <c r="W34" s="643"/>
      <c r="X34" s="643"/>
      <c r="Y34" s="644"/>
      <c r="Z34" s="675">
        <v>0.1</v>
      </c>
      <c r="AA34" s="675"/>
      <c r="AB34" s="675"/>
      <c r="AC34" s="675"/>
      <c r="AD34" s="676">
        <v>1780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439486</v>
      </c>
      <c r="CS34" s="643"/>
      <c r="CT34" s="643"/>
      <c r="CU34" s="643"/>
      <c r="CV34" s="643"/>
      <c r="CW34" s="643"/>
      <c r="CX34" s="643"/>
      <c r="CY34" s="644"/>
      <c r="CZ34" s="645">
        <v>11.2</v>
      </c>
      <c r="DA34" s="663"/>
      <c r="DB34" s="663"/>
      <c r="DC34" s="664"/>
      <c r="DD34" s="648">
        <v>258285</v>
      </c>
      <c r="DE34" s="643"/>
      <c r="DF34" s="643"/>
      <c r="DG34" s="643"/>
      <c r="DH34" s="643"/>
      <c r="DI34" s="643"/>
      <c r="DJ34" s="643"/>
      <c r="DK34" s="644"/>
      <c r="DL34" s="648">
        <v>192573</v>
      </c>
      <c r="DM34" s="643"/>
      <c r="DN34" s="643"/>
      <c r="DO34" s="643"/>
      <c r="DP34" s="643"/>
      <c r="DQ34" s="643"/>
      <c r="DR34" s="643"/>
      <c r="DS34" s="643"/>
      <c r="DT34" s="643"/>
      <c r="DU34" s="643"/>
      <c r="DV34" s="644"/>
      <c r="DW34" s="645">
        <v>8.5</v>
      </c>
      <c r="DX34" s="663"/>
      <c r="DY34" s="663"/>
      <c r="DZ34" s="663"/>
      <c r="EA34" s="663"/>
      <c r="EB34" s="663"/>
      <c r="EC34" s="684"/>
    </row>
    <row r="35" spans="2:133" ht="11.25" customHeight="1" x14ac:dyDescent="0.2">
      <c r="B35" s="639" t="s">
        <v>324</v>
      </c>
      <c r="C35" s="640"/>
      <c r="D35" s="640"/>
      <c r="E35" s="640"/>
      <c r="F35" s="640"/>
      <c r="G35" s="640"/>
      <c r="H35" s="640"/>
      <c r="I35" s="640"/>
      <c r="J35" s="640"/>
      <c r="K35" s="640"/>
      <c r="L35" s="640"/>
      <c r="M35" s="640"/>
      <c r="N35" s="640"/>
      <c r="O35" s="640"/>
      <c r="P35" s="640"/>
      <c r="Q35" s="641"/>
      <c r="R35" s="642">
        <v>5482</v>
      </c>
      <c r="S35" s="643"/>
      <c r="T35" s="643"/>
      <c r="U35" s="643"/>
      <c r="V35" s="643"/>
      <c r="W35" s="643"/>
      <c r="X35" s="643"/>
      <c r="Y35" s="644"/>
      <c r="Z35" s="675">
        <v>0.1</v>
      </c>
      <c r="AA35" s="675"/>
      <c r="AB35" s="675"/>
      <c r="AC35" s="675"/>
      <c r="AD35" s="676" t="s">
        <v>127</v>
      </c>
      <c r="AE35" s="676"/>
      <c r="AF35" s="676"/>
      <c r="AG35" s="676"/>
      <c r="AH35" s="676"/>
      <c r="AI35" s="676"/>
      <c r="AJ35" s="676"/>
      <c r="AK35" s="676"/>
      <c r="AL35" s="645" t="s">
        <v>136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96855</v>
      </c>
      <c r="CS35" s="661"/>
      <c r="CT35" s="661"/>
      <c r="CU35" s="661"/>
      <c r="CV35" s="661"/>
      <c r="CW35" s="661"/>
      <c r="CX35" s="661"/>
      <c r="CY35" s="662"/>
      <c r="CZ35" s="645">
        <v>2.5</v>
      </c>
      <c r="DA35" s="663"/>
      <c r="DB35" s="663"/>
      <c r="DC35" s="664"/>
      <c r="DD35" s="648">
        <v>82024</v>
      </c>
      <c r="DE35" s="661"/>
      <c r="DF35" s="661"/>
      <c r="DG35" s="661"/>
      <c r="DH35" s="661"/>
      <c r="DI35" s="661"/>
      <c r="DJ35" s="661"/>
      <c r="DK35" s="662"/>
      <c r="DL35" s="648">
        <v>58173</v>
      </c>
      <c r="DM35" s="661"/>
      <c r="DN35" s="661"/>
      <c r="DO35" s="661"/>
      <c r="DP35" s="661"/>
      <c r="DQ35" s="661"/>
      <c r="DR35" s="661"/>
      <c r="DS35" s="661"/>
      <c r="DT35" s="661"/>
      <c r="DU35" s="661"/>
      <c r="DV35" s="662"/>
      <c r="DW35" s="645">
        <v>2.6</v>
      </c>
      <c r="DX35" s="663"/>
      <c r="DY35" s="663"/>
      <c r="DZ35" s="663"/>
      <c r="EA35" s="663"/>
      <c r="EB35" s="663"/>
      <c r="EC35" s="684"/>
    </row>
    <row r="36" spans="2:133" ht="11.25" customHeight="1" x14ac:dyDescent="0.2">
      <c r="B36" s="639" t="s">
        <v>328</v>
      </c>
      <c r="C36" s="640"/>
      <c r="D36" s="640"/>
      <c r="E36" s="640"/>
      <c r="F36" s="640"/>
      <c r="G36" s="640"/>
      <c r="H36" s="640"/>
      <c r="I36" s="640"/>
      <c r="J36" s="640"/>
      <c r="K36" s="640"/>
      <c r="L36" s="640"/>
      <c r="M36" s="640"/>
      <c r="N36" s="640"/>
      <c r="O36" s="640"/>
      <c r="P36" s="640"/>
      <c r="Q36" s="641"/>
      <c r="R36" s="642">
        <v>30607</v>
      </c>
      <c r="S36" s="643"/>
      <c r="T36" s="643"/>
      <c r="U36" s="643"/>
      <c r="V36" s="643"/>
      <c r="W36" s="643"/>
      <c r="X36" s="643"/>
      <c r="Y36" s="644"/>
      <c r="Z36" s="675">
        <v>0.7</v>
      </c>
      <c r="AA36" s="675"/>
      <c r="AB36" s="675"/>
      <c r="AC36" s="675"/>
      <c r="AD36" s="676" t="s">
        <v>234</v>
      </c>
      <c r="AE36" s="676"/>
      <c r="AF36" s="676"/>
      <c r="AG36" s="676"/>
      <c r="AH36" s="676"/>
      <c r="AI36" s="676"/>
      <c r="AJ36" s="676"/>
      <c r="AK36" s="676"/>
      <c r="AL36" s="645" t="s">
        <v>127</v>
      </c>
      <c r="AM36" s="646"/>
      <c r="AN36" s="646"/>
      <c r="AO36" s="677"/>
      <c r="AP36" s="235"/>
      <c r="AQ36" s="694" t="s">
        <v>329</v>
      </c>
      <c r="AR36" s="695"/>
      <c r="AS36" s="695"/>
      <c r="AT36" s="695"/>
      <c r="AU36" s="695"/>
      <c r="AV36" s="695"/>
      <c r="AW36" s="695"/>
      <c r="AX36" s="695"/>
      <c r="AY36" s="696"/>
      <c r="AZ36" s="697">
        <v>471821</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54038</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957469</v>
      </c>
      <c r="CS36" s="643"/>
      <c r="CT36" s="643"/>
      <c r="CU36" s="643"/>
      <c r="CV36" s="643"/>
      <c r="CW36" s="643"/>
      <c r="CX36" s="643"/>
      <c r="CY36" s="644"/>
      <c r="CZ36" s="645">
        <v>24.5</v>
      </c>
      <c r="DA36" s="663"/>
      <c r="DB36" s="663"/>
      <c r="DC36" s="664"/>
      <c r="DD36" s="648">
        <v>322049</v>
      </c>
      <c r="DE36" s="643"/>
      <c r="DF36" s="643"/>
      <c r="DG36" s="643"/>
      <c r="DH36" s="643"/>
      <c r="DI36" s="643"/>
      <c r="DJ36" s="643"/>
      <c r="DK36" s="644"/>
      <c r="DL36" s="648">
        <v>296808</v>
      </c>
      <c r="DM36" s="643"/>
      <c r="DN36" s="643"/>
      <c r="DO36" s="643"/>
      <c r="DP36" s="643"/>
      <c r="DQ36" s="643"/>
      <c r="DR36" s="643"/>
      <c r="DS36" s="643"/>
      <c r="DT36" s="643"/>
      <c r="DU36" s="643"/>
      <c r="DV36" s="644"/>
      <c r="DW36" s="645">
        <v>13.1</v>
      </c>
      <c r="DX36" s="663"/>
      <c r="DY36" s="663"/>
      <c r="DZ36" s="663"/>
      <c r="EA36" s="663"/>
      <c r="EB36" s="663"/>
      <c r="EC36" s="684"/>
    </row>
    <row r="37" spans="2:133" ht="11.25" customHeight="1" x14ac:dyDescent="0.2">
      <c r="B37" s="639" t="s">
        <v>332</v>
      </c>
      <c r="C37" s="640"/>
      <c r="D37" s="640"/>
      <c r="E37" s="640"/>
      <c r="F37" s="640"/>
      <c r="G37" s="640"/>
      <c r="H37" s="640"/>
      <c r="I37" s="640"/>
      <c r="J37" s="640"/>
      <c r="K37" s="640"/>
      <c r="L37" s="640"/>
      <c r="M37" s="640"/>
      <c r="N37" s="640"/>
      <c r="O37" s="640"/>
      <c r="P37" s="640"/>
      <c r="Q37" s="641"/>
      <c r="R37" s="642">
        <v>223193</v>
      </c>
      <c r="S37" s="643"/>
      <c r="T37" s="643"/>
      <c r="U37" s="643"/>
      <c r="V37" s="643"/>
      <c r="W37" s="643"/>
      <c r="X37" s="643"/>
      <c r="Y37" s="644"/>
      <c r="Z37" s="675">
        <v>5.4</v>
      </c>
      <c r="AA37" s="675"/>
      <c r="AB37" s="675"/>
      <c r="AC37" s="675"/>
      <c r="AD37" s="676" t="s">
        <v>136</v>
      </c>
      <c r="AE37" s="676"/>
      <c r="AF37" s="676"/>
      <c r="AG37" s="676"/>
      <c r="AH37" s="676"/>
      <c r="AI37" s="676"/>
      <c r="AJ37" s="676"/>
      <c r="AK37" s="676"/>
      <c r="AL37" s="645" t="s">
        <v>136</v>
      </c>
      <c r="AM37" s="646"/>
      <c r="AN37" s="646"/>
      <c r="AO37" s="677"/>
      <c r="AQ37" s="685" t="s">
        <v>333</v>
      </c>
      <c r="AR37" s="686"/>
      <c r="AS37" s="686"/>
      <c r="AT37" s="686"/>
      <c r="AU37" s="686"/>
      <c r="AV37" s="686"/>
      <c r="AW37" s="686"/>
      <c r="AX37" s="686"/>
      <c r="AY37" s="687"/>
      <c r="AZ37" s="642">
        <v>133066</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45808</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251347</v>
      </c>
      <c r="CS37" s="661"/>
      <c r="CT37" s="661"/>
      <c r="CU37" s="661"/>
      <c r="CV37" s="661"/>
      <c r="CW37" s="661"/>
      <c r="CX37" s="661"/>
      <c r="CY37" s="662"/>
      <c r="CZ37" s="645">
        <v>6.4</v>
      </c>
      <c r="DA37" s="663"/>
      <c r="DB37" s="663"/>
      <c r="DC37" s="664"/>
      <c r="DD37" s="648">
        <v>251047</v>
      </c>
      <c r="DE37" s="661"/>
      <c r="DF37" s="661"/>
      <c r="DG37" s="661"/>
      <c r="DH37" s="661"/>
      <c r="DI37" s="661"/>
      <c r="DJ37" s="661"/>
      <c r="DK37" s="662"/>
      <c r="DL37" s="648">
        <v>245978</v>
      </c>
      <c r="DM37" s="661"/>
      <c r="DN37" s="661"/>
      <c r="DO37" s="661"/>
      <c r="DP37" s="661"/>
      <c r="DQ37" s="661"/>
      <c r="DR37" s="661"/>
      <c r="DS37" s="661"/>
      <c r="DT37" s="661"/>
      <c r="DU37" s="661"/>
      <c r="DV37" s="662"/>
      <c r="DW37" s="645">
        <v>10.8</v>
      </c>
      <c r="DX37" s="663"/>
      <c r="DY37" s="663"/>
      <c r="DZ37" s="663"/>
      <c r="EA37" s="663"/>
      <c r="EB37" s="663"/>
      <c r="EC37" s="684"/>
    </row>
    <row r="38" spans="2:133" ht="11.25" customHeight="1" x14ac:dyDescent="0.2">
      <c r="B38" s="639" t="s">
        <v>336</v>
      </c>
      <c r="C38" s="640"/>
      <c r="D38" s="640"/>
      <c r="E38" s="640"/>
      <c r="F38" s="640"/>
      <c r="G38" s="640"/>
      <c r="H38" s="640"/>
      <c r="I38" s="640"/>
      <c r="J38" s="640"/>
      <c r="K38" s="640"/>
      <c r="L38" s="640"/>
      <c r="M38" s="640"/>
      <c r="N38" s="640"/>
      <c r="O38" s="640"/>
      <c r="P38" s="640"/>
      <c r="Q38" s="641"/>
      <c r="R38" s="642">
        <v>44885</v>
      </c>
      <c r="S38" s="643"/>
      <c r="T38" s="643"/>
      <c r="U38" s="643"/>
      <c r="V38" s="643"/>
      <c r="W38" s="643"/>
      <c r="X38" s="643"/>
      <c r="Y38" s="644"/>
      <c r="Z38" s="675">
        <v>1.1000000000000001</v>
      </c>
      <c r="AA38" s="675"/>
      <c r="AB38" s="675"/>
      <c r="AC38" s="675"/>
      <c r="AD38" s="676">
        <v>19</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t="s">
        <v>234</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590</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471821</v>
      </c>
      <c r="CS38" s="643"/>
      <c r="CT38" s="643"/>
      <c r="CU38" s="643"/>
      <c r="CV38" s="643"/>
      <c r="CW38" s="643"/>
      <c r="CX38" s="643"/>
      <c r="CY38" s="644"/>
      <c r="CZ38" s="645">
        <v>12.1</v>
      </c>
      <c r="DA38" s="663"/>
      <c r="DB38" s="663"/>
      <c r="DC38" s="664"/>
      <c r="DD38" s="648">
        <v>428744</v>
      </c>
      <c r="DE38" s="643"/>
      <c r="DF38" s="643"/>
      <c r="DG38" s="643"/>
      <c r="DH38" s="643"/>
      <c r="DI38" s="643"/>
      <c r="DJ38" s="643"/>
      <c r="DK38" s="644"/>
      <c r="DL38" s="648">
        <v>359970</v>
      </c>
      <c r="DM38" s="643"/>
      <c r="DN38" s="643"/>
      <c r="DO38" s="643"/>
      <c r="DP38" s="643"/>
      <c r="DQ38" s="643"/>
      <c r="DR38" s="643"/>
      <c r="DS38" s="643"/>
      <c r="DT38" s="643"/>
      <c r="DU38" s="643"/>
      <c r="DV38" s="644"/>
      <c r="DW38" s="645">
        <v>15.8</v>
      </c>
      <c r="DX38" s="663"/>
      <c r="DY38" s="663"/>
      <c r="DZ38" s="663"/>
      <c r="EA38" s="663"/>
      <c r="EB38" s="663"/>
      <c r="EC38" s="684"/>
    </row>
    <row r="39" spans="2:133" ht="11.25" customHeight="1" x14ac:dyDescent="0.2">
      <c r="B39" s="639" t="s">
        <v>340</v>
      </c>
      <c r="C39" s="640"/>
      <c r="D39" s="640"/>
      <c r="E39" s="640"/>
      <c r="F39" s="640"/>
      <c r="G39" s="640"/>
      <c r="H39" s="640"/>
      <c r="I39" s="640"/>
      <c r="J39" s="640"/>
      <c r="K39" s="640"/>
      <c r="L39" s="640"/>
      <c r="M39" s="640"/>
      <c r="N39" s="640"/>
      <c r="O39" s="640"/>
      <c r="P39" s="640"/>
      <c r="Q39" s="641"/>
      <c r="R39" s="642">
        <v>295975</v>
      </c>
      <c r="S39" s="643"/>
      <c r="T39" s="643"/>
      <c r="U39" s="643"/>
      <c r="V39" s="643"/>
      <c r="W39" s="643"/>
      <c r="X39" s="643"/>
      <c r="Y39" s="644"/>
      <c r="Z39" s="675">
        <v>7.2</v>
      </c>
      <c r="AA39" s="675"/>
      <c r="AB39" s="675"/>
      <c r="AC39" s="675"/>
      <c r="AD39" s="676" t="s">
        <v>127</v>
      </c>
      <c r="AE39" s="676"/>
      <c r="AF39" s="676"/>
      <c r="AG39" s="676"/>
      <c r="AH39" s="676"/>
      <c r="AI39" s="676"/>
      <c r="AJ39" s="676"/>
      <c r="AK39" s="676"/>
      <c r="AL39" s="645" t="s">
        <v>127</v>
      </c>
      <c r="AM39" s="646"/>
      <c r="AN39" s="646"/>
      <c r="AO39" s="677"/>
      <c r="AQ39" s="685" t="s">
        <v>341</v>
      </c>
      <c r="AR39" s="686"/>
      <c r="AS39" s="686"/>
      <c r="AT39" s="686"/>
      <c r="AU39" s="686"/>
      <c r="AV39" s="686"/>
      <c r="AW39" s="686"/>
      <c r="AX39" s="686"/>
      <c r="AY39" s="687"/>
      <c r="AZ39" s="642" t="s">
        <v>127</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913</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259250</v>
      </c>
      <c r="CS39" s="661"/>
      <c r="CT39" s="661"/>
      <c r="CU39" s="661"/>
      <c r="CV39" s="661"/>
      <c r="CW39" s="661"/>
      <c r="CX39" s="661"/>
      <c r="CY39" s="662"/>
      <c r="CZ39" s="645">
        <v>6.6</v>
      </c>
      <c r="DA39" s="663"/>
      <c r="DB39" s="663"/>
      <c r="DC39" s="664"/>
      <c r="DD39" s="648">
        <v>241430</v>
      </c>
      <c r="DE39" s="661"/>
      <c r="DF39" s="661"/>
      <c r="DG39" s="661"/>
      <c r="DH39" s="661"/>
      <c r="DI39" s="661"/>
      <c r="DJ39" s="661"/>
      <c r="DK39" s="662"/>
      <c r="DL39" s="648" t="s">
        <v>234</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234</v>
      </c>
      <c r="AA40" s="675"/>
      <c r="AB40" s="675"/>
      <c r="AC40" s="675"/>
      <c r="AD40" s="676" t="s">
        <v>136</v>
      </c>
      <c r="AE40" s="676"/>
      <c r="AF40" s="676"/>
      <c r="AG40" s="676"/>
      <c r="AH40" s="676"/>
      <c r="AI40" s="676"/>
      <c r="AJ40" s="676"/>
      <c r="AK40" s="676"/>
      <c r="AL40" s="645" t="s">
        <v>234</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81</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t="s">
        <v>136</v>
      </c>
      <c r="CS40" s="643"/>
      <c r="CT40" s="643"/>
      <c r="CU40" s="643"/>
      <c r="CV40" s="643"/>
      <c r="CW40" s="643"/>
      <c r="CX40" s="643"/>
      <c r="CY40" s="644"/>
      <c r="CZ40" s="645" t="s">
        <v>234</v>
      </c>
      <c r="DA40" s="663"/>
      <c r="DB40" s="663"/>
      <c r="DC40" s="664"/>
      <c r="DD40" s="648" t="s">
        <v>234</v>
      </c>
      <c r="DE40" s="643"/>
      <c r="DF40" s="643"/>
      <c r="DG40" s="643"/>
      <c r="DH40" s="643"/>
      <c r="DI40" s="643"/>
      <c r="DJ40" s="643"/>
      <c r="DK40" s="644"/>
      <c r="DL40" s="648" t="s">
        <v>136</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93903</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t="s">
        <v>127</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v>66100</v>
      </c>
      <c r="S42" s="643"/>
      <c r="T42" s="643"/>
      <c r="U42" s="643"/>
      <c r="V42" s="643"/>
      <c r="W42" s="643"/>
      <c r="X42" s="643"/>
      <c r="Y42" s="644"/>
      <c r="Z42" s="675">
        <v>1.6</v>
      </c>
      <c r="AA42" s="675"/>
      <c r="AB42" s="675"/>
      <c r="AC42" s="675"/>
      <c r="AD42" s="676" t="s">
        <v>127</v>
      </c>
      <c r="AE42" s="676"/>
      <c r="AF42" s="676"/>
      <c r="AG42" s="676"/>
      <c r="AH42" s="676"/>
      <c r="AI42" s="676"/>
      <c r="AJ42" s="676"/>
      <c r="AK42" s="676"/>
      <c r="AL42" s="645" t="s">
        <v>127</v>
      </c>
      <c r="AM42" s="646"/>
      <c r="AN42" s="646"/>
      <c r="AO42" s="677"/>
      <c r="AQ42" s="678" t="s">
        <v>354</v>
      </c>
      <c r="AR42" s="679"/>
      <c r="AS42" s="679"/>
      <c r="AT42" s="679"/>
      <c r="AU42" s="679"/>
      <c r="AV42" s="679"/>
      <c r="AW42" s="679"/>
      <c r="AX42" s="679"/>
      <c r="AY42" s="680"/>
      <c r="AZ42" s="626">
        <v>244852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375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386366</v>
      </c>
      <c r="CS42" s="643"/>
      <c r="CT42" s="643"/>
      <c r="CU42" s="643"/>
      <c r="CV42" s="643"/>
      <c r="CW42" s="643"/>
      <c r="CX42" s="643"/>
      <c r="CY42" s="644"/>
      <c r="CZ42" s="645">
        <v>9.9</v>
      </c>
      <c r="DA42" s="646"/>
      <c r="DB42" s="646"/>
      <c r="DC42" s="647"/>
      <c r="DD42" s="648">
        <v>74052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4132667</v>
      </c>
      <c r="S43" s="665"/>
      <c r="T43" s="665"/>
      <c r="U43" s="665"/>
      <c r="V43" s="665"/>
      <c r="W43" s="665"/>
      <c r="X43" s="665"/>
      <c r="Y43" s="666"/>
      <c r="Z43" s="667">
        <v>100</v>
      </c>
      <c r="AA43" s="667"/>
      <c r="AB43" s="667"/>
      <c r="AC43" s="667"/>
      <c r="AD43" s="668">
        <v>2207630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4406</v>
      </c>
      <c r="CS43" s="661"/>
      <c r="CT43" s="661"/>
      <c r="CU43" s="661"/>
      <c r="CV43" s="661"/>
      <c r="CW43" s="661"/>
      <c r="CX43" s="661"/>
      <c r="CY43" s="662"/>
      <c r="CZ43" s="645">
        <v>0.1</v>
      </c>
      <c r="DA43" s="663"/>
      <c r="DB43" s="663"/>
      <c r="DC43" s="664"/>
      <c r="DD43" s="648">
        <v>4406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385860</v>
      </c>
      <c r="CS44" s="643"/>
      <c r="CT44" s="643"/>
      <c r="CU44" s="643"/>
      <c r="CV44" s="643"/>
      <c r="CW44" s="643"/>
      <c r="CX44" s="643"/>
      <c r="CY44" s="644"/>
      <c r="CZ44" s="645">
        <v>9.9</v>
      </c>
      <c r="DA44" s="646"/>
      <c r="DB44" s="646"/>
      <c r="DC44" s="647"/>
      <c r="DD44" s="648">
        <v>73546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133829</v>
      </c>
      <c r="CS45" s="661"/>
      <c r="CT45" s="661"/>
      <c r="CU45" s="661"/>
      <c r="CV45" s="661"/>
      <c r="CW45" s="661"/>
      <c r="CX45" s="661"/>
      <c r="CY45" s="662"/>
      <c r="CZ45" s="645">
        <v>3.4</v>
      </c>
      <c r="DA45" s="663"/>
      <c r="DB45" s="663"/>
      <c r="DC45" s="664"/>
      <c r="DD45" s="648">
        <v>3501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239651</v>
      </c>
      <c r="CS46" s="643"/>
      <c r="CT46" s="643"/>
      <c r="CU46" s="643"/>
      <c r="CV46" s="643"/>
      <c r="CW46" s="643"/>
      <c r="CX46" s="643"/>
      <c r="CY46" s="644"/>
      <c r="CZ46" s="645">
        <v>6.1</v>
      </c>
      <c r="DA46" s="646"/>
      <c r="DB46" s="646"/>
      <c r="DC46" s="647"/>
      <c r="DD46" s="648">
        <v>68565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506</v>
      </c>
      <c r="CS47" s="661"/>
      <c r="CT47" s="661"/>
      <c r="CU47" s="661"/>
      <c r="CV47" s="661"/>
      <c r="CW47" s="661"/>
      <c r="CX47" s="661"/>
      <c r="CY47" s="662"/>
      <c r="CZ47" s="645">
        <v>0</v>
      </c>
      <c r="DA47" s="663"/>
      <c r="DB47" s="663"/>
      <c r="DC47" s="664"/>
      <c r="DD47" s="648">
        <v>506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136</v>
      </c>
      <c r="CS48" s="643"/>
      <c r="CT48" s="643"/>
      <c r="CU48" s="643"/>
      <c r="CV48" s="643"/>
      <c r="CW48" s="643"/>
      <c r="CX48" s="643"/>
      <c r="CY48" s="644"/>
      <c r="CZ48" s="645" t="s">
        <v>234</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3912866</v>
      </c>
      <c r="CS49" s="627"/>
      <c r="CT49" s="627"/>
      <c r="CU49" s="627"/>
      <c r="CV49" s="627"/>
      <c r="CW49" s="627"/>
      <c r="CX49" s="627"/>
      <c r="CY49" s="628"/>
      <c r="CZ49" s="629">
        <v>100</v>
      </c>
      <c r="DA49" s="630"/>
      <c r="DB49" s="630"/>
      <c r="DC49" s="631"/>
      <c r="DD49" s="632">
        <v>2462411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doQEp6fo8dnBKhqPi3ozO0msT4e87b36/2qhpz1PhmQoud4qhYZ+qPeMCWIZW6Ocjv1k6HWcPtoWpHbaob77w==" saltValue="TQTVTl9kOfjP25lxxkPd6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4135</v>
      </c>
      <c r="R7" s="1162"/>
      <c r="S7" s="1162"/>
      <c r="T7" s="1162"/>
      <c r="U7" s="1162"/>
      <c r="V7" s="1162">
        <v>3916</v>
      </c>
      <c r="W7" s="1162"/>
      <c r="X7" s="1162"/>
      <c r="Y7" s="1162"/>
      <c r="Z7" s="1162"/>
      <c r="AA7" s="1162">
        <v>220</v>
      </c>
      <c r="AB7" s="1162"/>
      <c r="AC7" s="1162"/>
      <c r="AD7" s="1162"/>
      <c r="AE7" s="1163"/>
      <c r="AF7" s="1164">
        <v>198</v>
      </c>
      <c r="AG7" s="1165"/>
      <c r="AH7" s="1165"/>
      <c r="AI7" s="1165"/>
      <c r="AJ7" s="1166"/>
      <c r="AK7" s="1148">
        <v>38</v>
      </c>
      <c r="AL7" s="1149"/>
      <c r="AM7" s="1149"/>
      <c r="AN7" s="1149"/>
      <c r="AO7" s="1149"/>
      <c r="AP7" s="1149">
        <v>2385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4133</v>
      </c>
      <c r="R23" s="1126"/>
      <c r="S23" s="1126"/>
      <c r="T23" s="1126"/>
      <c r="U23" s="1126"/>
      <c r="V23" s="1126">
        <v>3913</v>
      </c>
      <c r="W23" s="1126"/>
      <c r="X23" s="1126"/>
      <c r="Y23" s="1126"/>
      <c r="Z23" s="1126"/>
      <c r="AA23" s="1126">
        <v>220</v>
      </c>
      <c r="AB23" s="1126"/>
      <c r="AC23" s="1126"/>
      <c r="AD23" s="1126"/>
      <c r="AE23" s="1127"/>
      <c r="AF23" s="1128">
        <v>198</v>
      </c>
      <c r="AG23" s="1126"/>
      <c r="AH23" s="1126"/>
      <c r="AI23" s="1126"/>
      <c r="AJ23" s="1129"/>
      <c r="AK23" s="1130"/>
      <c r="AL23" s="1131"/>
      <c r="AM23" s="1131"/>
      <c r="AN23" s="1131"/>
      <c r="AO23" s="1131"/>
      <c r="AP23" s="1126">
        <v>2385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405</v>
      </c>
      <c r="C28" s="1108"/>
      <c r="D28" s="1108"/>
      <c r="E28" s="1108"/>
      <c r="F28" s="1108"/>
      <c r="G28" s="1108"/>
      <c r="H28" s="1108"/>
      <c r="I28" s="1108"/>
      <c r="J28" s="1108"/>
      <c r="K28" s="1108"/>
      <c r="L28" s="1108"/>
      <c r="M28" s="1108"/>
      <c r="N28" s="1108"/>
      <c r="O28" s="1108"/>
      <c r="P28" s="1109"/>
      <c r="Q28" s="1110">
        <v>540</v>
      </c>
      <c r="R28" s="1111"/>
      <c r="S28" s="1111"/>
      <c r="T28" s="1111"/>
      <c r="U28" s="1111"/>
      <c r="V28" s="1111">
        <v>486</v>
      </c>
      <c r="W28" s="1111"/>
      <c r="X28" s="1111"/>
      <c r="Y28" s="1111"/>
      <c r="Z28" s="1111"/>
      <c r="AA28" s="1111">
        <v>54</v>
      </c>
      <c r="AB28" s="1111"/>
      <c r="AC28" s="1111"/>
      <c r="AD28" s="1111"/>
      <c r="AE28" s="1112"/>
      <c r="AF28" s="1113">
        <v>54</v>
      </c>
      <c r="AG28" s="1111"/>
      <c r="AH28" s="1111"/>
      <c r="AI28" s="1111"/>
      <c r="AJ28" s="1114"/>
      <c r="AK28" s="1115">
        <v>50</v>
      </c>
      <c r="AL28" s="1103"/>
      <c r="AM28" s="1103"/>
      <c r="AN28" s="1103"/>
      <c r="AO28" s="1103"/>
      <c r="AP28" s="1103" t="s">
        <v>590</v>
      </c>
      <c r="AQ28" s="1103"/>
      <c r="AR28" s="1103"/>
      <c r="AS28" s="1103"/>
      <c r="AT28" s="1103"/>
      <c r="AU28" s="1103" t="s">
        <v>590</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406</v>
      </c>
      <c r="C29" s="1095"/>
      <c r="D29" s="1095"/>
      <c r="E29" s="1095"/>
      <c r="F29" s="1095"/>
      <c r="G29" s="1095"/>
      <c r="H29" s="1095"/>
      <c r="I29" s="1095"/>
      <c r="J29" s="1095"/>
      <c r="K29" s="1095"/>
      <c r="L29" s="1095"/>
      <c r="M29" s="1095"/>
      <c r="N29" s="1095"/>
      <c r="O29" s="1095"/>
      <c r="P29" s="1096"/>
      <c r="Q29" s="1100">
        <v>69</v>
      </c>
      <c r="R29" s="1101"/>
      <c r="S29" s="1101"/>
      <c r="T29" s="1101"/>
      <c r="U29" s="1101"/>
      <c r="V29" s="1101">
        <v>69</v>
      </c>
      <c r="W29" s="1101"/>
      <c r="X29" s="1101"/>
      <c r="Y29" s="1101"/>
      <c r="Z29" s="1101"/>
      <c r="AA29" s="1101" t="s">
        <v>590</v>
      </c>
      <c r="AB29" s="1101"/>
      <c r="AC29" s="1101"/>
      <c r="AD29" s="1101"/>
      <c r="AE29" s="1102"/>
      <c r="AF29" s="1076" t="s">
        <v>407</v>
      </c>
      <c r="AG29" s="1077"/>
      <c r="AH29" s="1077"/>
      <c r="AI29" s="1077"/>
      <c r="AJ29" s="1078"/>
      <c r="AK29" s="1037">
        <v>44</v>
      </c>
      <c r="AL29" s="1028"/>
      <c r="AM29" s="1028"/>
      <c r="AN29" s="1028"/>
      <c r="AO29" s="1028"/>
      <c r="AP29" s="1028">
        <v>101</v>
      </c>
      <c r="AQ29" s="1028"/>
      <c r="AR29" s="1028"/>
      <c r="AS29" s="1028"/>
      <c r="AT29" s="1028"/>
      <c r="AU29" s="1028">
        <v>53</v>
      </c>
      <c r="AV29" s="1028"/>
      <c r="AW29" s="1028"/>
      <c r="AX29" s="1028"/>
      <c r="AY29" s="1028"/>
      <c r="AZ29" s="1099" t="s">
        <v>590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0">
        <v>936</v>
      </c>
      <c r="R30" s="1101"/>
      <c r="S30" s="1101"/>
      <c r="T30" s="1101"/>
      <c r="U30" s="1101"/>
      <c r="V30" s="1101">
        <v>881</v>
      </c>
      <c r="W30" s="1101"/>
      <c r="X30" s="1101"/>
      <c r="Y30" s="1101"/>
      <c r="Z30" s="1101"/>
      <c r="AA30" s="1101">
        <v>55</v>
      </c>
      <c r="AB30" s="1101"/>
      <c r="AC30" s="1101"/>
      <c r="AD30" s="1101"/>
      <c r="AE30" s="1102"/>
      <c r="AF30" s="1076">
        <v>55</v>
      </c>
      <c r="AG30" s="1077"/>
      <c r="AH30" s="1077"/>
      <c r="AI30" s="1077"/>
      <c r="AJ30" s="1078"/>
      <c r="AK30" s="1037">
        <v>128</v>
      </c>
      <c r="AL30" s="1028"/>
      <c r="AM30" s="1028"/>
      <c r="AN30" s="1028"/>
      <c r="AO30" s="1028"/>
      <c r="AP30" s="1028" t="s">
        <v>590</v>
      </c>
      <c r="AQ30" s="1028"/>
      <c r="AR30" s="1028"/>
      <c r="AS30" s="1028"/>
      <c r="AT30" s="1028"/>
      <c r="AU30" s="1028" t="s">
        <v>590</v>
      </c>
      <c r="AV30" s="1028"/>
      <c r="AW30" s="1028"/>
      <c r="AX30" s="1028"/>
      <c r="AY30" s="1028"/>
      <c r="AZ30" s="1099" t="s">
        <v>590</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409</v>
      </c>
      <c r="C31" s="1095"/>
      <c r="D31" s="1095"/>
      <c r="E31" s="1095"/>
      <c r="F31" s="1095"/>
      <c r="G31" s="1095"/>
      <c r="H31" s="1095"/>
      <c r="I31" s="1095"/>
      <c r="J31" s="1095"/>
      <c r="K31" s="1095"/>
      <c r="L31" s="1095"/>
      <c r="M31" s="1095"/>
      <c r="N31" s="1095"/>
      <c r="O31" s="1095"/>
      <c r="P31" s="1096"/>
      <c r="Q31" s="1100">
        <v>36</v>
      </c>
      <c r="R31" s="1101"/>
      <c r="S31" s="1101"/>
      <c r="T31" s="1101"/>
      <c r="U31" s="1101"/>
      <c r="V31" s="1101">
        <v>28</v>
      </c>
      <c r="W31" s="1101"/>
      <c r="X31" s="1101"/>
      <c r="Y31" s="1101"/>
      <c r="Z31" s="1101"/>
      <c r="AA31" s="1101">
        <v>8</v>
      </c>
      <c r="AB31" s="1101"/>
      <c r="AC31" s="1101"/>
      <c r="AD31" s="1101"/>
      <c r="AE31" s="1102"/>
      <c r="AF31" s="1076">
        <v>8</v>
      </c>
      <c r="AG31" s="1077"/>
      <c r="AH31" s="1077"/>
      <c r="AI31" s="1077"/>
      <c r="AJ31" s="1078"/>
      <c r="AK31" s="1037">
        <v>3</v>
      </c>
      <c r="AL31" s="1028"/>
      <c r="AM31" s="1028"/>
      <c r="AN31" s="1028"/>
      <c r="AO31" s="1028"/>
      <c r="AP31" s="1028" t="s">
        <v>590</v>
      </c>
      <c r="AQ31" s="1028"/>
      <c r="AR31" s="1028"/>
      <c r="AS31" s="1028"/>
      <c r="AT31" s="1028"/>
      <c r="AU31" s="1028" t="s">
        <v>590</v>
      </c>
      <c r="AV31" s="1028"/>
      <c r="AW31" s="1028"/>
      <c r="AX31" s="1028"/>
      <c r="AY31" s="1028"/>
      <c r="AZ31" s="1099" t="s">
        <v>590</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410</v>
      </c>
      <c r="C32" s="1095"/>
      <c r="D32" s="1095"/>
      <c r="E32" s="1095"/>
      <c r="F32" s="1095"/>
      <c r="G32" s="1095"/>
      <c r="H32" s="1095"/>
      <c r="I32" s="1095"/>
      <c r="J32" s="1095"/>
      <c r="K32" s="1095"/>
      <c r="L32" s="1095"/>
      <c r="M32" s="1095"/>
      <c r="N32" s="1095"/>
      <c r="O32" s="1095"/>
      <c r="P32" s="1096"/>
      <c r="Q32" s="1100">
        <v>302</v>
      </c>
      <c r="R32" s="1101"/>
      <c r="S32" s="1101"/>
      <c r="T32" s="1101"/>
      <c r="U32" s="1101"/>
      <c r="V32" s="1101">
        <v>302</v>
      </c>
      <c r="W32" s="1101"/>
      <c r="X32" s="1101"/>
      <c r="Y32" s="1101"/>
      <c r="Z32" s="1101"/>
      <c r="AA32" s="1101" t="s">
        <v>590</v>
      </c>
      <c r="AB32" s="1101"/>
      <c r="AC32" s="1101"/>
      <c r="AD32" s="1101"/>
      <c r="AE32" s="1102"/>
      <c r="AF32" s="1076" t="s">
        <v>411</v>
      </c>
      <c r="AG32" s="1077"/>
      <c r="AH32" s="1077"/>
      <c r="AI32" s="1077"/>
      <c r="AJ32" s="1078"/>
      <c r="AK32" s="1037" t="s">
        <v>590</v>
      </c>
      <c r="AL32" s="1028"/>
      <c r="AM32" s="1028"/>
      <c r="AN32" s="1028"/>
      <c r="AO32" s="1028"/>
      <c r="AP32" s="1028">
        <v>231</v>
      </c>
      <c r="AQ32" s="1028"/>
      <c r="AR32" s="1028"/>
      <c r="AS32" s="1028"/>
      <c r="AT32" s="1028"/>
      <c r="AU32" s="1028">
        <v>12</v>
      </c>
      <c r="AV32" s="1028"/>
      <c r="AW32" s="1028"/>
      <c r="AX32" s="1028"/>
      <c r="AY32" s="1028"/>
      <c r="AZ32" s="1099" t="s">
        <v>590</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412</v>
      </c>
      <c r="C33" s="1095"/>
      <c r="D33" s="1095"/>
      <c r="E33" s="1095"/>
      <c r="F33" s="1095"/>
      <c r="G33" s="1095"/>
      <c r="H33" s="1095"/>
      <c r="I33" s="1095"/>
      <c r="J33" s="1095"/>
      <c r="K33" s="1095"/>
      <c r="L33" s="1095"/>
      <c r="M33" s="1095"/>
      <c r="N33" s="1095"/>
      <c r="O33" s="1095"/>
      <c r="P33" s="1096"/>
      <c r="Q33" s="1100">
        <v>58</v>
      </c>
      <c r="R33" s="1101"/>
      <c r="S33" s="1101"/>
      <c r="T33" s="1101"/>
      <c r="U33" s="1101"/>
      <c r="V33" s="1101">
        <v>58</v>
      </c>
      <c r="W33" s="1101"/>
      <c r="X33" s="1101"/>
      <c r="Y33" s="1101"/>
      <c r="Z33" s="1101"/>
      <c r="AA33" s="1101" t="s">
        <v>590</v>
      </c>
      <c r="AB33" s="1101"/>
      <c r="AC33" s="1101"/>
      <c r="AD33" s="1101"/>
      <c r="AE33" s="1102"/>
      <c r="AF33" s="1076" t="s">
        <v>411</v>
      </c>
      <c r="AG33" s="1077"/>
      <c r="AH33" s="1077"/>
      <c r="AI33" s="1077"/>
      <c r="AJ33" s="1078"/>
      <c r="AK33" s="1037">
        <v>21</v>
      </c>
      <c r="AL33" s="1028"/>
      <c r="AM33" s="1028"/>
      <c r="AN33" s="1028"/>
      <c r="AO33" s="1028"/>
      <c r="AP33" s="1028" t="s">
        <v>590</v>
      </c>
      <c r="AQ33" s="1028"/>
      <c r="AR33" s="1028"/>
      <c r="AS33" s="1028"/>
      <c r="AT33" s="1028"/>
      <c r="AU33" s="1028" t="s">
        <v>590</v>
      </c>
      <c r="AV33" s="1028"/>
      <c r="AW33" s="1028"/>
      <c r="AX33" s="1028"/>
      <c r="AY33" s="1028"/>
      <c r="AZ33" s="1099" t="s">
        <v>590</v>
      </c>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413</v>
      </c>
      <c r="C34" s="1095"/>
      <c r="D34" s="1095"/>
      <c r="E34" s="1095"/>
      <c r="F34" s="1095"/>
      <c r="G34" s="1095"/>
      <c r="H34" s="1095"/>
      <c r="I34" s="1095"/>
      <c r="J34" s="1095"/>
      <c r="K34" s="1095"/>
      <c r="L34" s="1095"/>
      <c r="M34" s="1095"/>
      <c r="N34" s="1095"/>
      <c r="O34" s="1095"/>
      <c r="P34" s="1096"/>
      <c r="Q34" s="1100">
        <v>113</v>
      </c>
      <c r="R34" s="1101"/>
      <c r="S34" s="1101"/>
      <c r="T34" s="1101"/>
      <c r="U34" s="1101"/>
      <c r="V34" s="1101">
        <v>102</v>
      </c>
      <c r="W34" s="1101"/>
      <c r="X34" s="1101"/>
      <c r="Y34" s="1101"/>
      <c r="Z34" s="1101"/>
      <c r="AA34" s="1101">
        <v>11</v>
      </c>
      <c r="AB34" s="1101"/>
      <c r="AC34" s="1101"/>
      <c r="AD34" s="1101"/>
      <c r="AE34" s="1102"/>
      <c r="AF34" s="1076">
        <v>81</v>
      </c>
      <c r="AG34" s="1077"/>
      <c r="AH34" s="1077"/>
      <c r="AI34" s="1077"/>
      <c r="AJ34" s="1078"/>
      <c r="AK34" s="1037" t="s">
        <v>590</v>
      </c>
      <c r="AL34" s="1028"/>
      <c r="AM34" s="1028"/>
      <c r="AN34" s="1028"/>
      <c r="AO34" s="1028"/>
      <c r="AP34" s="1028">
        <v>319</v>
      </c>
      <c r="AQ34" s="1028"/>
      <c r="AR34" s="1028"/>
      <c r="AS34" s="1028"/>
      <c r="AT34" s="1028"/>
      <c r="AU34" s="1028" t="s">
        <v>590</v>
      </c>
      <c r="AV34" s="1028"/>
      <c r="AW34" s="1028"/>
      <c r="AX34" s="1028"/>
      <c r="AY34" s="1028"/>
      <c r="AZ34" s="1099" t="s">
        <v>590</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415</v>
      </c>
      <c r="C35" s="1095"/>
      <c r="D35" s="1095"/>
      <c r="E35" s="1095"/>
      <c r="F35" s="1095"/>
      <c r="G35" s="1095"/>
      <c r="H35" s="1095"/>
      <c r="I35" s="1095"/>
      <c r="J35" s="1095"/>
      <c r="K35" s="1095"/>
      <c r="L35" s="1095"/>
      <c r="M35" s="1095"/>
      <c r="N35" s="1095"/>
      <c r="O35" s="1095"/>
      <c r="P35" s="1096"/>
      <c r="Q35" s="1100">
        <v>265</v>
      </c>
      <c r="R35" s="1101"/>
      <c r="S35" s="1101"/>
      <c r="T35" s="1101"/>
      <c r="U35" s="1101"/>
      <c r="V35" s="1101">
        <v>265</v>
      </c>
      <c r="W35" s="1101"/>
      <c r="X35" s="1101"/>
      <c r="Y35" s="1101"/>
      <c r="Z35" s="1101"/>
      <c r="AA35" s="1101">
        <v>0</v>
      </c>
      <c r="AB35" s="1101"/>
      <c r="AC35" s="1101"/>
      <c r="AD35" s="1101"/>
      <c r="AE35" s="1102"/>
      <c r="AF35" s="1076" t="s">
        <v>590</v>
      </c>
      <c r="AG35" s="1077"/>
      <c r="AH35" s="1077"/>
      <c r="AI35" s="1077"/>
      <c r="AJ35" s="1078"/>
      <c r="AK35" s="1037">
        <v>133</v>
      </c>
      <c r="AL35" s="1028"/>
      <c r="AM35" s="1028"/>
      <c r="AN35" s="1028"/>
      <c r="AO35" s="1028"/>
      <c r="AP35" s="1028">
        <v>1139</v>
      </c>
      <c r="AQ35" s="1028"/>
      <c r="AR35" s="1028"/>
      <c r="AS35" s="1028"/>
      <c r="AT35" s="1028"/>
      <c r="AU35" s="1028">
        <v>943</v>
      </c>
      <c r="AV35" s="1028"/>
      <c r="AW35" s="1028"/>
      <c r="AX35" s="1028"/>
      <c r="AY35" s="1028"/>
      <c r="AZ35" s="1099" t="s">
        <v>590</v>
      </c>
      <c r="BA35" s="1099"/>
      <c r="BB35" s="1099"/>
      <c r="BC35" s="1099"/>
      <c r="BD35" s="1099"/>
      <c r="BE35" s="1089" t="s">
        <v>416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392</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198</v>
      </c>
      <c r="AG63" s="1016"/>
      <c r="AH63" s="1016"/>
      <c r="AI63" s="1016"/>
      <c r="AJ63" s="1087"/>
      <c r="AK63" s="1088"/>
      <c r="AL63" s="1020"/>
      <c r="AM63" s="1020"/>
      <c r="AN63" s="1020"/>
      <c r="AO63" s="1020"/>
      <c r="AP63" s="1016">
        <v>1790</v>
      </c>
      <c r="AQ63" s="1016"/>
      <c r="AR63" s="1016"/>
      <c r="AS63" s="1016"/>
      <c r="AT63" s="1016"/>
      <c r="AU63" s="1016">
        <v>1008</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401</v>
      </c>
      <c r="AL66" s="1053"/>
      <c r="AM66" s="1053"/>
      <c r="AN66" s="1053"/>
      <c r="AO66" s="1054"/>
      <c r="AP66" s="1058" t="s">
        <v>425</v>
      </c>
      <c r="AQ66" s="1059"/>
      <c r="AR66" s="1059"/>
      <c r="AS66" s="1059"/>
      <c r="AT66" s="1060"/>
      <c r="AU66" s="1058" t="s">
        <v>426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580</v>
      </c>
      <c r="C68" s="1043"/>
      <c r="D68" s="1043"/>
      <c r="E68" s="1043"/>
      <c r="F68" s="1043"/>
      <c r="G68" s="1043"/>
      <c r="H68" s="1043"/>
      <c r="I68" s="1043"/>
      <c r="J68" s="1043"/>
      <c r="K68" s="1043"/>
      <c r="L68" s="1043"/>
      <c r="M68" s="1043"/>
      <c r="N68" s="1043"/>
      <c r="O68" s="1043"/>
      <c r="P68" s="1044"/>
      <c r="Q68" s="1045">
        <v>868</v>
      </c>
      <c r="R68" s="1039"/>
      <c r="S68" s="1039"/>
      <c r="T68" s="1039"/>
      <c r="U68" s="1039"/>
      <c r="V68" s="1039">
        <v>857</v>
      </c>
      <c r="W68" s="1039"/>
      <c r="X68" s="1039"/>
      <c r="Y68" s="1039"/>
      <c r="Z68" s="1039"/>
      <c r="AA68" s="1039">
        <v>11</v>
      </c>
      <c r="AB68" s="1039"/>
      <c r="AC68" s="1039"/>
      <c r="AD68" s="1039"/>
      <c r="AE68" s="1039"/>
      <c r="AF68" s="1039">
        <v>11</v>
      </c>
      <c r="AG68" s="1039"/>
      <c r="AH68" s="1039"/>
      <c r="AI68" s="1039"/>
      <c r="AJ68" s="1039"/>
      <c r="AK68" s="1039" t="s">
        <v>590</v>
      </c>
      <c r="AL68" s="1039"/>
      <c r="AM68" s="1039"/>
      <c r="AN68" s="1039"/>
      <c r="AO68" s="1039"/>
      <c r="AP68" s="1039" t="s">
        <v>590</v>
      </c>
      <c r="AQ68" s="1039"/>
      <c r="AR68" s="1039"/>
      <c r="AS68" s="1039"/>
      <c r="AT68" s="1039"/>
      <c r="AU68" s="1039" t="s">
        <v>590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581</v>
      </c>
      <c r="C69" s="1032"/>
      <c r="D69" s="1032"/>
      <c r="E69" s="1032"/>
      <c r="F69" s="1032"/>
      <c r="G69" s="1032"/>
      <c r="H69" s="1032"/>
      <c r="I69" s="1032"/>
      <c r="J69" s="1032"/>
      <c r="K69" s="1032"/>
      <c r="L69" s="1032"/>
      <c r="M69" s="1032"/>
      <c r="N69" s="1032"/>
      <c r="O69" s="1032"/>
      <c r="P69" s="1033"/>
      <c r="Q69" s="1034">
        <v>646</v>
      </c>
      <c r="R69" s="1028"/>
      <c r="S69" s="1028"/>
      <c r="T69" s="1028"/>
      <c r="U69" s="1028"/>
      <c r="V69" s="1028">
        <v>623</v>
      </c>
      <c r="W69" s="1028"/>
      <c r="X69" s="1028"/>
      <c r="Y69" s="1028"/>
      <c r="Z69" s="1028"/>
      <c r="AA69" s="1028">
        <v>22</v>
      </c>
      <c r="AB69" s="1028"/>
      <c r="AC69" s="1028"/>
      <c r="AD69" s="1028"/>
      <c r="AE69" s="1028"/>
      <c r="AF69" s="1028">
        <v>22</v>
      </c>
      <c r="AG69" s="1028"/>
      <c r="AH69" s="1028"/>
      <c r="AI69" s="1028"/>
      <c r="AJ69" s="1028"/>
      <c r="AK69" s="1028" t="s">
        <v>590</v>
      </c>
      <c r="AL69" s="1028"/>
      <c r="AM69" s="1028"/>
      <c r="AN69" s="1028"/>
      <c r="AO69" s="1028"/>
      <c r="AP69" s="1028">
        <v>163</v>
      </c>
      <c r="AQ69" s="1028"/>
      <c r="AR69" s="1028"/>
      <c r="AS69" s="1028"/>
      <c r="AT69" s="1028"/>
      <c r="AU69" s="1028">
        <v>113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582</v>
      </c>
      <c r="C70" s="1032"/>
      <c r="D70" s="1032"/>
      <c r="E70" s="1032"/>
      <c r="F70" s="1032"/>
      <c r="G70" s="1032"/>
      <c r="H70" s="1032"/>
      <c r="I70" s="1032"/>
      <c r="J70" s="1032"/>
      <c r="K70" s="1032"/>
      <c r="L70" s="1032"/>
      <c r="M70" s="1032"/>
      <c r="N70" s="1032"/>
      <c r="O70" s="1032"/>
      <c r="P70" s="1033"/>
      <c r="Q70" s="1034">
        <v>59</v>
      </c>
      <c r="R70" s="1028"/>
      <c r="S70" s="1028"/>
      <c r="T70" s="1028"/>
      <c r="U70" s="1028"/>
      <c r="V70" s="1028">
        <v>34</v>
      </c>
      <c r="W70" s="1028"/>
      <c r="X70" s="1028"/>
      <c r="Y70" s="1028"/>
      <c r="Z70" s="1028"/>
      <c r="AA70" s="1028">
        <v>25</v>
      </c>
      <c r="AB70" s="1028"/>
      <c r="AC70" s="1028"/>
      <c r="AD70" s="1028"/>
      <c r="AE70" s="1028"/>
      <c r="AF70" s="1028">
        <v>3</v>
      </c>
      <c r="AG70" s="1028"/>
      <c r="AH70" s="1028"/>
      <c r="AI70" s="1028"/>
      <c r="AJ70" s="1028"/>
      <c r="AK70" s="1028" t="s">
        <v>590</v>
      </c>
      <c r="AL70" s="1028"/>
      <c r="AM70" s="1028"/>
      <c r="AN70" s="1028"/>
      <c r="AO70" s="1028"/>
      <c r="AP70" s="1028">
        <v>16</v>
      </c>
      <c r="AQ70" s="1028"/>
      <c r="AR70" s="1028"/>
      <c r="AS70" s="1028"/>
      <c r="AT70" s="1028"/>
      <c r="AU70" s="1028">
        <v>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583</v>
      </c>
      <c r="C71" s="1032"/>
      <c r="D71" s="1032"/>
      <c r="E71" s="1032"/>
      <c r="F71" s="1032"/>
      <c r="G71" s="1032"/>
      <c r="H71" s="1032"/>
      <c r="I71" s="1032"/>
      <c r="J71" s="1032"/>
      <c r="K71" s="1032"/>
      <c r="L71" s="1032"/>
      <c r="M71" s="1032"/>
      <c r="N71" s="1032"/>
      <c r="O71" s="1032"/>
      <c r="P71" s="1033"/>
      <c r="Q71" s="1034">
        <v>579</v>
      </c>
      <c r="R71" s="1028"/>
      <c r="S71" s="1028"/>
      <c r="T71" s="1028"/>
      <c r="U71" s="1028"/>
      <c r="V71" s="1028">
        <v>571</v>
      </c>
      <c r="W71" s="1028"/>
      <c r="X71" s="1028"/>
      <c r="Y71" s="1028"/>
      <c r="Z71" s="1028"/>
      <c r="AA71" s="1028">
        <v>8</v>
      </c>
      <c r="AB71" s="1028"/>
      <c r="AC71" s="1028"/>
      <c r="AD71" s="1028"/>
      <c r="AE71" s="1028"/>
      <c r="AF71" s="1028">
        <v>8</v>
      </c>
      <c r="AG71" s="1028"/>
      <c r="AH71" s="1028"/>
      <c r="AI71" s="1028"/>
      <c r="AJ71" s="1028"/>
      <c r="AK71" s="1028" t="s">
        <v>590</v>
      </c>
      <c r="AL71" s="1028"/>
      <c r="AM71" s="1028"/>
      <c r="AN71" s="1028"/>
      <c r="AO71" s="1028"/>
      <c r="AP71" s="1028">
        <v>309</v>
      </c>
      <c r="AQ71" s="1028"/>
      <c r="AR71" s="1028"/>
      <c r="AS71" s="1028"/>
      <c r="AT71" s="1028"/>
      <c r="AU71" s="1028">
        <v>34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584</v>
      </c>
      <c r="C72" s="1032"/>
      <c r="D72" s="1032"/>
      <c r="E72" s="1032"/>
      <c r="F72" s="1032"/>
      <c r="G72" s="1032"/>
      <c r="H72" s="1032"/>
      <c r="I72" s="1032"/>
      <c r="J72" s="1032"/>
      <c r="K72" s="1032"/>
      <c r="L72" s="1032"/>
      <c r="M72" s="1032"/>
      <c r="N72" s="1032"/>
      <c r="O72" s="1032"/>
      <c r="P72" s="1033"/>
      <c r="Q72" s="1034">
        <v>5</v>
      </c>
      <c r="R72" s="1028"/>
      <c r="S72" s="1028"/>
      <c r="T72" s="1028"/>
      <c r="U72" s="1028"/>
      <c r="V72" s="1028">
        <v>2</v>
      </c>
      <c r="W72" s="1028"/>
      <c r="X72" s="1028"/>
      <c r="Y72" s="1028"/>
      <c r="Z72" s="1028"/>
      <c r="AA72" s="1028">
        <v>3</v>
      </c>
      <c r="AB72" s="1028"/>
      <c r="AC72" s="1028"/>
      <c r="AD72" s="1028"/>
      <c r="AE72" s="1028"/>
      <c r="AF72" s="1028">
        <v>3</v>
      </c>
      <c r="AG72" s="1028"/>
      <c r="AH72" s="1028"/>
      <c r="AI72" s="1028"/>
      <c r="AJ72" s="1028"/>
      <c r="AK72" s="1028" t="s">
        <v>590</v>
      </c>
      <c r="AL72" s="1028"/>
      <c r="AM72" s="1028"/>
      <c r="AN72" s="1028"/>
      <c r="AO72" s="1028"/>
      <c r="AP72" s="1028" t="s">
        <v>590</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585</v>
      </c>
      <c r="C73" s="1032"/>
      <c r="D73" s="1032"/>
      <c r="E73" s="1032"/>
      <c r="F73" s="1032"/>
      <c r="G73" s="1032"/>
      <c r="H73" s="1032"/>
      <c r="I73" s="1032"/>
      <c r="J73" s="1032"/>
      <c r="K73" s="1032"/>
      <c r="L73" s="1032"/>
      <c r="M73" s="1032"/>
      <c r="N73" s="1032"/>
      <c r="O73" s="1032"/>
      <c r="P73" s="1033"/>
      <c r="Q73" s="1034">
        <v>8482</v>
      </c>
      <c r="R73" s="1028"/>
      <c r="S73" s="1028"/>
      <c r="T73" s="1028"/>
      <c r="U73" s="1028"/>
      <c r="V73" s="1028">
        <v>8156</v>
      </c>
      <c r="W73" s="1028"/>
      <c r="X73" s="1028"/>
      <c r="Y73" s="1028"/>
      <c r="Z73" s="1028"/>
      <c r="AA73" s="1028">
        <v>326</v>
      </c>
      <c r="AB73" s="1028"/>
      <c r="AC73" s="1028"/>
      <c r="AD73" s="1028"/>
      <c r="AE73" s="1028"/>
      <c r="AF73" s="1028">
        <v>326</v>
      </c>
      <c r="AG73" s="1028"/>
      <c r="AH73" s="1028"/>
      <c r="AI73" s="1028"/>
      <c r="AJ73" s="1028"/>
      <c r="AK73" s="1028">
        <v>511</v>
      </c>
      <c r="AL73" s="1028"/>
      <c r="AM73" s="1028"/>
      <c r="AN73" s="1028"/>
      <c r="AO73" s="1028"/>
      <c r="AP73" s="1028" t="s">
        <v>590</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586</v>
      </c>
      <c r="C74" s="1032"/>
      <c r="D74" s="1032"/>
      <c r="E74" s="1032"/>
      <c r="F74" s="1032"/>
      <c r="G74" s="1032"/>
      <c r="H74" s="1032"/>
      <c r="I74" s="1032"/>
      <c r="J74" s="1032"/>
      <c r="K74" s="1032"/>
      <c r="L74" s="1032"/>
      <c r="M74" s="1032"/>
      <c r="N74" s="1032"/>
      <c r="O74" s="1032"/>
      <c r="P74" s="1033"/>
      <c r="Q74" s="1034">
        <v>99</v>
      </c>
      <c r="R74" s="1028"/>
      <c r="S74" s="1028"/>
      <c r="T74" s="1028"/>
      <c r="U74" s="1028"/>
      <c r="V74" s="1028">
        <v>81</v>
      </c>
      <c r="W74" s="1028"/>
      <c r="X74" s="1028"/>
      <c r="Y74" s="1028"/>
      <c r="Z74" s="1028"/>
      <c r="AA74" s="1028">
        <v>17</v>
      </c>
      <c r="AB74" s="1028"/>
      <c r="AC74" s="1028"/>
      <c r="AD74" s="1028"/>
      <c r="AE74" s="1028"/>
      <c r="AF74" s="1028">
        <v>17</v>
      </c>
      <c r="AG74" s="1028"/>
      <c r="AH74" s="1028"/>
      <c r="AI74" s="1028"/>
      <c r="AJ74" s="1028"/>
      <c r="AK74" s="1028" t="s">
        <v>590</v>
      </c>
      <c r="AL74" s="1028"/>
      <c r="AM74" s="1028"/>
      <c r="AN74" s="1028"/>
      <c r="AO74" s="1028"/>
      <c r="AP74" s="1028" t="s">
        <v>590</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587</v>
      </c>
      <c r="C75" s="1032"/>
      <c r="D75" s="1032"/>
      <c r="E75" s="1032"/>
      <c r="F75" s="1032"/>
      <c r="G75" s="1032"/>
      <c r="H75" s="1032"/>
      <c r="I75" s="1032"/>
      <c r="J75" s="1032"/>
      <c r="K75" s="1032"/>
      <c r="L75" s="1032"/>
      <c r="M75" s="1032"/>
      <c r="N75" s="1032"/>
      <c r="O75" s="1032"/>
      <c r="P75" s="1033"/>
      <c r="Q75" s="1035">
        <v>545</v>
      </c>
      <c r="R75" s="1036"/>
      <c r="S75" s="1036"/>
      <c r="T75" s="1036"/>
      <c r="U75" s="1037"/>
      <c r="V75" s="1038">
        <v>482</v>
      </c>
      <c r="W75" s="1036"/>
      <c r="X75" s="1036"/>
      <c r="Y75" s="1036"/>
      <c r="Z75" s="1037"/>
      <c r="AA75" s="1038">
        <v>63</v>
      </c>
      <c r="AB75" s="1036"/>
      <c r="AC75" s="1036"/>
      <c r="AD75" s="1036"/>
      <c r="AE75" s="1037"/>
      <c r="AF75" s="1038">
        <v>63</v>
      </c>
      <c r="AG75" s="1036"/>
      <c r="AH75" s="1036"/>
      <c r="AI75" s="1036"/>
      <c r="AJ75" s="1037"/>
      <c r="AK75" s="1038" t="s">
        <v>590</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588</v>
      </c>
      <c r="C76" s="1032"/>
      <c r="D76" s="1032"/>
      <c r="E76" s="1032"/>
      <c r="F76" s="1032"/>
      <c r="G76" s="1032"/>
      <c r="H76" s="1032"/>
      <c r="I76" s="1032"/>
      <c r="J76" s="1032"/>
      <c r="K76" s="1032"/>
      <c r="L76" s="1032"/>
      <c r="M76" s="1032"/>
      <c r="N76" s="1032"/>
      <c r="O76" s="1032"/>
      <c r="P76" s="1033"/>
      <c r="Q76" s="1035">
        <v>153416</v>
      </c>
      <c r="R76" s="1036"/>
      <c r="S76" s="1036"/>
      <c r="T76" s="1036"/>
      <c r="U76" s="1037"/>
      <c r="V76" s="1038">
        <v>145697</v>
      </c>
      <c r="W76" s="1036"/>
      <c r="X76" s="1036"/>
      <c r="Y76" s="1036"/>
      <c r="Z76" s="1037"/>
      <c r="AA76" s="1038">
        <v>7719</v>
      </c>
      <c r="AB76" s="1036"/>
      <c r="AC76" s="1036"/>
      <c r="AD76" s="1036"/>
      <c r="AE76" s="1037"/>
      <c r="AF76" s="1038">
        <v>7719</v>
      </c>
      <c r="AG76" s="1036"/>
      <c r="AH76" s="1036"/>
      <c r="AI76" s="1036"/>
      <c r="AJ76" s="1037"/>
      <c r="AK76" s="1038">
        <v>1414</v>
      </c>
      <c r="AL76" s="1036"/>
      <c r="AM76" s="1036"/>
      <c r="AN76" s="1036"/>
      <c r="AO76" s="1037"/>
      <c r="AP76" s="1038" t="s">
        <v>590</v>
      </c>
      <c r="AQ76" s="1036"/>
      <c r="AR76" s="1036"/>
      <c r="AS76" s="1036"/>
      <c r="AT76" s="1037"/>
      <c r="AU76" s="1038" t="s">
        <v>590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589</v>
      </c>
      <c r="C77" s="1032"/>
      <c r="D77" s="1032"/>
      <c r="E77" s="1032"/>
      <c r="F77" s="1032"/>
      <c r="G77" s="1032"/>
      <c r="H77" s="1032"/>
      <c r="I77" s="1032"/>
      <c r="J77" s="1032"/>
      <c r="K77" s="1032"/>
      <c r="L77" s="1032"/>
      <c r="M77" s="1032"/>
      <c r="N77" s="1032"/>
      <c r="O77" s="1032"/>
      <c r="P77" s="1033"/>
      <c r="Q77" s="1035">
        <v>136</v>
      </c>
      <c r="R77" s="1036"/>
      <c r="S77" s="1036"/>
      <c r="T77" s="1036"/>
      <c r="U77" s="1037"/>
      <c r="V77" s="1038">
        <v>121</v>
      </c>
      <c r="W77" s="1036"/>
      <c r="X77" s="1036"/>
      <c r="Y77" s="1036"/>
      <c r="Z77" s="1037"/>
      <c r="AA77" s="1038">
        <v>16</v>
      </c>
      <c r="AB77" s="1036"/>
      <c r="AC77" s="1036"/>
      <c r="AD77" s="1036"/>
      <c r="AE77" s="1037"/>
      <c r="AF77" s="1038">
        <v>16</v>
      </c>
      <c r="AG77" s="1036"/>
      <c r="AH77" s="1036"/>
      <c r="AI77" s="1036"/>
      <c r="AJ77" s="1037"/>
      <c r="AK77" s="1038">
        <v>12</v>
      </c>
      <c r="AL77" s="1036"/>
      <c r="AM77" s="1036"/>
      <c r="AN77" s="1036"/>
      <c r="AO77" s="1037"/>
      <c r="AP77" s="1038" t="s">
        <v>590</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8188</v>
      </c>
      <c r="AG88" s="1016"/>
      <c r="AH88" s="1016"/>
      <c r="AI88" s="1016"/>
      <c r="AJ88" s="1016"/>
      <c r="AK88" s="1020"/>
      <c r="AL88" s="1020"/>
      <c r="AM88" s="1020"/>
      <c r="AN88" s="1020"/>
      <c r="AO88" s="1020"/>
      <c r="AP88" s="1016">
        <v>488</v>
      </c>
      <c r="AQ88" s="1016"/>
      <c r="AR88" s="1016"/>
      <c r="AS88" s="1016"/>
      <c r="AT88" s="1016"/>
      <c r="AU88" s="1016">
        <v>154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308</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308</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308</v>
      </c>
      <c r="DR109" s="951"/>
      <c r="DS109" s="951"/>
      <c r="DT109" s="951"/>
      <c r="DU109" s="952"/>
      <c r="DV109" s="953" t="s">
        <v>438</v>
      </c>
      <c r="DW109" s="951"/>
      <c r="DX109" s="951"/>
      <c r="DY109" s="951"/>
      <c r="DZ109" s="982"/>
    </row>
    <row r="110" spans="1:131" s="248" customFormat="1" ht="26.25" customHeight="1" x14ac:dyDescent="0.2">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439186</v>
      </c>
      <c r="AB110" s="944"/>
      <c r="AC110" s="944"/>
      <c r="AD110" s="944"/>
      <c r="AE110" s="945"/>
      <c r="AF110" s="946">
        <v>408168</v>
      </c>
      <c r="AG110" s="944"/>
      <c r="AH110" s="944"/>
      <c r="AI110" s="944"/>
      <c r="AJ110" s="945"/>
      <c r="AK110" s="946">
        <v>392165</v>
      </c>
      <c r="AL110" s="944"/>
      <c r="AM110" s="944"/>
      <c r="AN110" s="944"/>
      <c r="AO110" s="945"/>
      <c r="AP110" s="947">
        <v>20.8</v>
      </c>
      <c r="AQ110" s="948"/>
      <c r="AR110" s="948"/>
      <c r="AS110" s="948"/>
      <c r="AT110" s="949"/>
      <c r="AU110" s="983" t="s">
        <v>72</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2807666</v>
      </c>
      <c r="BR110" s="891"/>
      <c r="BS110" s="891"/>
      <c r="BT110" s="891"/>
      <c r="BU110" s="891"/>
      <c r="BV110" s="891">
        <v>2552898</v>
      </c>
      <c r="BW110" s="891"/>
      <c r="BX110" s="891"/>
      <c r="BY110" s="891"/>
      <c r="BZ110" s="891"/>
      <c r="CA110" s="891">
        <v>2384760</v>
      </c>
      <c r="CB110" s="891"/>
      <c r="CC110" s="891"/>
      <c r="CD110" s="891"/>
      <c r="CE110" s="891"/>
      <c r="CF110" s="915">
        <v>126.8</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2">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394</v>
      </c>
      <c r="AG111" s="972"/>
      <c r="AH111" s="972"/>
      <c r="AI111" s="972"/>
      <c r="AJ111" s="973"/>
      <c r="AK111" s="974" t="s">
        <v>445</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15077</v>
      </c>
      <c r="BR111" s="863"/>
      <c r="BS111" s="863"/>
      <c r="BT111" s="863"/>
      <c r="BU111" s="863"/>
      <c r="BV111" s="863">
        <v>12274</v>
      </c>
      <c r="BW111" s="863"/>
      <c r="BX111" s="863"/>
      <c r="BY111" s="863"/>
      <c r="BZ111" s="863"/>
      <c r="CA111" s="863">
        <v>225074</v>
      </c>
      <c r="CB111" s="863"/>
      <c r="CC111" s="863"/>
      <c r="CD111" s="863"/>
      <c r="CE111" s="863"/>
      <c r="CF111" s="924">
        <v>12</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2">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394</v>
      </c>
      <c r="AB112" s="826"/>
      <c r="AC112" s="826"/>
      <c r="AD112" s="826"/>
      <c r="AE112" s="827"/>
      <c r="AF112" s="828" t="s">
        <v>127</v>
      </c>
      <c r="AG112" s="826"/>
      <c r="AH112" s="826"/>
      <c r="AI112" s="826"/>
      <c r="AJ112" s="827"/>
      <c r="AK112" s="828" t="s">
        <v>445</v>
      </c>
      <c r="AL112" s="826"/>
      <c r="AM112" s="826"/>
      <c r="AN112" s="826"/>
      <c r="AO112" s="827"/>
      <c r="AP112" s="873" t="s">
        <v>127</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1153683</v>
      </c>
      <c r="BR112" s="863"/>
      <c r="BS112" s="863"/>
      <c r="BT112" s="863"/>
      <c r="BU112" s="863"/>
      <c r="BV112" s="863">
        <v>1097002</v>
      </c>
      <c r="BW112" s="863"/>
      <c r="BX112" s="863"/>
      <c r="BY112" s="863"/>
      <c r="BZ112" s="863"/>
      <c r="CA112" s="863">
        <v>1007823</v>
      </c>
      <c r="CB112" s="863"/>
      <c r="CC112" s="863"/>
      <c r="CD112" s="863"/>
      <c r="CE112" s="863"/>
      <c r="CF112" s="924">
        <v>53.6</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2">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118800</v>
      </c>
      <c r="AB113" s="972"/>
      <c r="AC113" s="972"/>
      <c r="AD113" s="972"/>
      <c r="AE113" s="973"/>
      <c r="AF113" s="974">
        <v>107647</v>
      </c>
      <c r="AG113" s="972"/>
      <c r="AH113" s="972"/>
      <c r="AI113" s="972"/>
      <c r="AJ113" s="973"/>
      <c r="AK113" s="974">
        <v>111849</v>
      </c>
      <c r="AL113" s="972"/>
      <c r="AM113" s="972"/>
      <c r="AN113" s="972"/>
      <c r="AO113" s="973"/>
      <c r="AP113" s="975">
        <v>5.9</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195779</v>
      </c>
      <c r="BR113" s="863"/>
      <c r="BS113" s="863"/>
      <c r="BT113" s="863"/>
      <c r="BU113" s="863"/>
      <c r="BV113" s="863">
        <v>188706</v>
      </c>
      <c r="BW113" s="863"/>
      <c r="BX113" s="863"/>
      <c r="BY113" s="863"/>
      <c r="BZ113" s="863"/>
      <c r="CA113" s="863">
        <v>153776</v>
      </c>
      <c r="CB113" s="863"/>
      <c r="CC113" s="863"/>
      <c r="CD113" s="863"/>
      <c r="CE113" s="863"/>
      <c r="CF113" s="924">
        <v>8.1999999999999993</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394</v>
      </c>
      <c r="DH113" s="826"/>
      <c r="DI113" s="826"/>
      <c r="DJ113" s="826"/>
      <c r="DK113" s="827"/>
      <c r="DL113" s="828" t="s">
        <v>394</v>
      </c>
      <c r="DM113" s="826"/>
      <c r="DN113" s="826"/>
      <c r="DO113" s="826"/>
      <c r="DP113" s="827"/>
      <c r="DQ113" s="828" t="s">
        <v>127</v>
      </c>
      <c r="DR113" s="826"/>
      <c r="DS113" s="826"/>
      <c r="DT113" s="826"/>
      <c r="DU113" s="827"/>
      <c r="DV113" s="873" t="s">
        <v>127</v>
      </c>
      <c r="DW113" s="874"/>
      <c r="DX113" s="874"/>
      <c r="DY113" s="874"/>
      <c r="DZ113" s="875"/>
    </row>
    <row r="114" spans="1:130" s="248" customFormat="1" ht="26.25" customHeight="1" x14ac:dyDescent="0.2">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17064</v>
      </c>
      <c r="AB114" s="826"/>
      <c r="AC114" s="826"/>
      <c r="AD114" s="826"/>
      <c r="AE114" s="827"/>
      <c r="AF114" s="828">
        <v>17154</v>
      </c>
      <c r="AG114" s="826"/>
      <c r="AH114" s="826"/>
      <c r="AI114" s="826"/>
      <c r="AJ114" s="827"/>
      <c r="AK114" s="828">
        <v>17297</v>
      </c>
      <c r="AL114" s="826"/>
      <c r="AM114" s="826"/>
      <c r="AN114" s="826"/>
      <c r="AO114" s="827"/>
      <c r="AP114" s="873">
        <v>0.9</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419299</v>
      </c>
      <c r="BR114" s="863"/>
      <c r="BS114" s="863"/>
      <c r="BT114" s="863"/>
      <c r="BU114" s="863"/>
      <c r="BV114" s="863">
        <v>281981</v>
      </c>
      <c r="BW114" s="863"/>
      <c r="BX114" s="863"/>
      <c r="BY114" s="863"/>
      <c r="BZ114" s="863"/>
      <c r="CA114" s="863">
        <v>236690</v>
      </c>
      <c r="CB114" s="863"/>
      <c r="CC114" s="863"/>
      <c r="CD114" s="863"/>
      <c r="CE114" s="863"/>
      <c r="CF114" s="924">
        <v>12.6</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2">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1676</v>
      </c>
      <c r="AB115" s="972"/>
      <c r="AC115" s="972"/>
      <c r="AD115" s="972"/>
      <c r="AE115" s="973"/>
      <c r="AF115" s="974">
        <v>1671</v>
      </c>
      <c r="AG115" s="972"/>
      <c r="AH115" s="972"/>
      <c r="AI115" s="972"/>
      <c r="AJ115" s="973"/>
      <c r="AK115" s="974">
        <v>1442</v>
      </c>
      <c r="AL115" s="972"/>
      <c r="AM115" s="972"/>
      <c r="AN115" s="972"/>
      <c r="AO115" s="973"/>
      <c r="AP115" s="975">
        <v>0.1</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127</v>
      </c>
      <c r="BW115" s="863"/>
      <c r="BX115" s="863"/>
      <c r="BY115" s="863"/>
      <c r="BZ115" s="863"/>
      <c r="CA115" s="863" t="s">
        <v>127</v>
      </c>
      <c r="CB115" s="863"/>
      <c r="CC115" s="863"/>
      <c r="CD115" s="863"/>
      <c r="CE115" s="863"/>
      <c r="CF115" s="924" t="s">
        <v>394</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445</v>
      </c>
      <c r="DW115" s="874"/>
      <c r="DX115" s="874"/>
      <c r="DY115" s="874"/>
      <c r="DZ115" s="875"/>
    </row>
    <row r="116" spans="1:130" s="248" customFormat="1" ht="26.25" customHeight="1" x14ac:dyDescent="0.2">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127</v>
      </c>
      <c r="AG116" s="826"/>
      <c r="AH116" s="826"/>
      <c r="AI116" s="826"/>
      <c r="AJ116" s="827"/>
      <c r="AK116" s="828" t="s">
        <v>127</v>
      </c>
      <c r="AL116" s="826"/>
      <c r="AM116" s="826"/>
      <c r="AN116" s="826"/>
      <c r="AO116" s="827"/>
      <c r="AP116" s="873" t="s">
        <v>127</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445</v>
      </c>
      <c r="BW116" s="863"/>
      <c r="BX116" s="863"/>
      <c r="BY116" s="863"/>
      <c r="BZ116" s="863"/>
      <c r="CA116" s="863" t="s">
        <v>445</v>
      </c>
      <c r="CB116" s="863"/>
      <c r="CC116" s="863"/>
      <c r="CD116" s="863"/>
      <c r="CE116" s="863"/>
      <c r="CF116" s="924" t="s">
        <v>127</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127</v>
      </c>
      <c r="DM116" s="826"/>
      <c r="DN116" s="826"/>
      <c r="DO116" s="826"/>
      <c r="DP116" s="827"/>
      <c r="DQ116" s="828" t="s">
        <v>127</v>
      </c>
      <c r="DR116" s="826"/>
      <c r="DS116" s="826"/>
      <c r="DT116" s="826"/>
      <c r="DU116" s="827"/>
      <c r="DV116" s="873" t="s">
        <v>445</v>
      </c>
      <c r="DW116" s="874"/>
      <c r="DX116" s="874"/>
      <c r="DY116" s="874"/>
      <c r="DZ116" s="875"/>
    </row>
    <row r="117" spans="1:130" s="248" customFormat="1" ht="26.25" customHeight="1" x14ac:dyDescent="0.2">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576726</v>
      </c>
      <c r="AB117" s="958"/>
      <c r="AC117" s="958"/>
      <c r="AD117" s="958"/>
      <c r="AE117" s="959"/>
      <c r="AF117" s="960">
        <v>534640</v>
      </c>
      <c r="AG117" s="958"/>
      <c r="AH117" s="958"/>
      <c r="AI117" s="958"/>
      <c r="AJ117" s="959"/>
      <c r="AK117" s="960">
        <v>522753</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2">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308</v>
      </c>
      <c r="AL118" s="951"/>
      <c r="AM118" s="951"/>
      <c r="AN118" s="951"/>
      <c r="AO118" s="952"/>
      <c r="AP118" s="954" t="s">
        <v>438</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2">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469</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470</v>
      </c>
      <c r="BP119" s="927"/>
      <c r="BQ119" s="931">
        <v>4591504</v>
      </c>
      <c r="BR119" s="894"/>
      <c r="BS119" s="894"/>
      <c r="BT119" s="894"/>
      <c r="BU119" s="894"/>
      <c r="BV119" s="894">
        <v>4132861</v>
      </c>
      <c r="BW119" s="894"/>
      <c r="BX119" s="894"/>
      <c r="BY119" s="894"/>
      <c r="BZ119" s="894"/>
      <c r="CA119" s="894">
        <v>4008123</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15077</v>
      </c>
      <c r="DH119" s="809"/>
      <c r="DI119" s="809"/>
      <c r="DJ119" s="809"/>
      <c r="DK119" s="810"/>
      <c r="DL119" s="811">
        <v>12274</v>
      </c>
      <c r="DM119" s="809"/>
      <c r="DN119" s="809"/>
      <c r="DO119" s="809"/>
      <c r="DP119" s="810"/>
      <c r="DQ119" s="811">
        <v>225074</v>
      </c>
      <c r="DR119" s="809"/>
      <c r="DS119" s="809"/>
      <c r="DT119" s="809"/>
      <c r="DU119" s="810"/>
      <c r="DV119" s="897">
        <v>12</v>
      </c>
      <c r="DW119" s="898"/>
      <c r="DX119" s="898"/>
      <c r="DY119" s="898"/>
      <c r="DZ119" s="899"/>
    </row>
    <row r="120" spans="1:130" s="248" customFormat="1" ht="26.25" customHeight="1" x14ac:dyDescent="0.2">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2424655</v>
      </c>
      <c r="BR120" s="891"/>
      <c r="BS120" s="891"/>
      <c r="BT120" s="891"/>
      <c r="BU120" s="891"/>
      <c r="BV120" s="891">
        <v>2585450</v>
      </c>
      <c r="BW120" s="891"/>
      <c r="BX120" s="891"/>
      <c r="BY120" s="891"/>
      <c r="BZ120" s="891"/>
      <c r="CA120" s="891">
        <v>2810450</v>
      </c>
      <c r="CB120" s="891"/>
      <c r="CC120" s="891"/>
      <c r="CD120" s="891"/>
      <c r="CE120" s="891"/>
      <c r="CF120" s="915">
        <v>149.4</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1075825</v>
      </c>
      <c r="DH120" s="891"/>
      <c r="DI120" s="891"/>
      <c r="DJ120" s="891"/>
      <c r="DK120" s="891"/>
      <c r="DL120" s="891">
        <v>1030687</v>
      </c>
      <c r="DM120" s="891"/>
      <c r="DN120" s="891"/>
      <c r="DO120" s="891"/>
      <c r="DP120" s="891"/>
      <c r="DQ120" s="891">
        <v>943298</v>
      </c>
      <c r="DR120" s="891"/>
      <c r="DS120" s="891"/>
      <c r="DT120" s="891"/>
      <c r="DU120" s="891"/>
      <c r="DV120" s="892">
        <v>50.1</v>
      </c>
      <c r="DW120" s="892"/>
      <c r="DX120" s="892"/>
      <c r="DY120" s="892"/>
      <c r="DZ120" s="893"/>
    </row>
    <row r="121" spans="1:130" s="248" customFormat="1" ht="26.25" customHeight="1" x14ac:dyDescent="0.2">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469</v>
      </c>
      <c r="AB121" s="826"/>
      <c r="AC121" s="826"/>
      <c r="AD121" s="826"/>
      <c r="AE121" s="827"/>
      <c r="AF121" s="828" t="s">
        <v>127</v>
      </c>
      <c r="AG121" s="826"/>
      <c r="AH121" s="826"/>
      <c r="AI121" s="826"/>
      <c r="AJ121" s="827"/>
      <c r="AK121" s="828" t="s">
        <v>469</v>
      </c>
      <c r="AL121" s="826"/>
      <c r="AM121" s="826"/>
      <c r="AN121" s="826"/>
      <c r="AO121" s="827"/>
      <c r="AP121" s="873" t="s">
        <v>469</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13540</v>
      </c>
      <c r="BR121" s="863"/>
      <c r="BS121" s="863"/>
      <c r="BT121" s="863"/>
      <c r="BU121" s="863"/>
      <c r="BV121" s="863">
        <v>9194</v>
      </c>
      <c r="BW121" s="863"/>
      <c r="BX121" s="863"/>
      <c r="BY121" s="863"/>
      <c r="BZ121" s="863"/>
      <c r="CA121" s="863">
        <v>6673</v>
      </c>
      <c r="CB121" s="863"/>
      <c r="CC121" s="863"/>
      <c r="CD121" s="863"/>
      <c r="CE121" s="863"/>
      <c r="CF121" s="924">
        <v>0.4</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v>61814</v>
      </c>
      <c r="DH121" s="863"/>
      <c r="DI121" s="863"/>
      <c r="DJ121" s="863"/>
      <c r="DK121" s="863"/>
      <c r="DL121" s="863">
        <v>51056</v>
      </c>
      <c r="DM121" s="863"/>
      <c r="DN121" s="863"/>
      <c r="DO121" s="863"/>
      <c r="DP121" s="863"/>
      <c r="DQ121" s="863">
        <v>52961</v>
      </c>
      <c r="DR121" s="863"/>
      <c r="DS121" s="863"/>
      <c r="DT121" s="863"/>
      <c r="DU121" s="863"/>
      <c r="DV121" s="840">
        <v>2.8</v>
      </c>
      <c r="DW121" s="840"/>
      <c r="DX121" s="840"/>
      <c r="DY121" s="840"/>
      <c r="DZ121" s="841"/>
    </row>
    <row r="122" spans="1:130" s="248" customFormat="1" ht="26.25" customHeight="1" x14ac:dyDescent="0.2">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4010791</v>
      </c>
      <c r="BR122" s="894"/>
      <c r="BS122" s="894"/>
      <c r="BT122" s="894"/>
      <c r="BU122" s="894"/>
      <c r="BV122" s="894">
        <v>3835893</v>
      </c>
      <c r="BW122" s="894"/>
      <c r="BX122" s="894"/>
      <c r="BY122" s="894"/>
      <c r="BZ122" s="894"/>
      <c r="CA122" s="894">
        <v>3736198</v>
      </c>
      <c r="CB122" s="894"/>
      <c r="CC122" s="894"/>
      <c r="CD122" s="894"/>
      <c r="CE122" s="894"/>
      <c r="CF122" s="895">
        <v>198.6</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v>16044</v>
      </c>
      <c r="DH122" s="863"/>
      <c r="DI122" s="863"/>
      <c r="DJ122" s="863"/>
      <c r="DK122" s="863"/>
      <c r="DL122" s="863">
        <v>15259</v>
      </c>
      <c r="DM122" s="863"/>
      <c r="DN122" s="863"/>
      <c r="DO122" s="863"/>
      <c r="DP122" s="863"/>
      <c r="DQ122" s="863">
        <v>11564</v>
      </c>
      <c r="DR122" s="863"/>
      <c r="DS122" s="863"/>
      <c r="DT122" s="863"/>
      <c r="DU122" s="863"/>
      <c r="DV122" s="840">
        <v>0.6</v>
      </c>
      <c r="DW122" s="840"/>
      <c r="DX122" s="840"/>
      <c r="DY122" s="840"/>
      <c r="DZ122" s="841"/>
    </row>
    <row r="123" spans="1:130" s="248" customFormat="1" ht="26.25" customHeight="1" x14ac:dyDescent="0.2">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480</v>
      </c>
      <c r="BP123" s="927"/>
      <c r="BQ123" s="881">
        <v>6448986</v>
      </c>
      <c r="BR123" s="882"/>
      <c r="BS123" s="882"/>
      <c r="BT123" s="882"/>
      <c r="BU123" s="882"/>
      <c r="BV123" s="882">
        <v>6430537</v>
      </c>
      <c r="BW123" s="882"/>
      <c r="BX123" s="882"/>
      <c r="BY123" s="882"/>
      <c r="BZ123" s="882"/>
      <c r="CA123" s="882">
        <v>6553321</v>
      </c>
      <c r="CB123" s="882"/>
      <c r="CC123" s="882"/>
      <c r="CD123" s="882"/>
      <c r="CE123" s="882"/>
      <c r="CF123" s="792"/>
      <c r="CG123" s="793"/>
      <c r="CH123" s="793"/>
      <c r="CI123" s="793"/>
      <c r="CJ123" s="883"/>
      <c r="CK123" s="918"/>
      <c r="CL123" s="904"/>
      <c r="CM123" s="904"/>
      <c r="CN123" s="904"/>
      <c r="CO123" s="905"/>
      <c r="CP123" s="884" t="s">
        <v>409</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127</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127</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2">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127</v>
      </c>
      <c r="DW125" s="892"/>
      <c r="DX125" s="892"/>
      <c r="DY125" s="892"/>
      <c r="DZ125" s="893"/>
    </row>
    <row r="126" spans="1:130" s="248" customFormat="1" ht="26.25" customHeight="1" thickBot="1" x14ac:dyDescent="0.25">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1676</v>
      </c>
      <c r="AB126" s="826"/>
      <c r="AC126" s="826"/>
      <c r="AD126" s="826"/>
      <c r="AE126" s="827"/>
      <c r="AF126" s="828">
        <v>1671</v>
      </c>
      <c r="AG126" s="826"/>
      <c r="AH126" s="826"/>
      <c r="AI126" s="826"/>
      <c r="AJ126" s="827"/>
      <c r="AK126" s="828">
        <v>1442</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2">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127</v>
      </c>
      <c r="AG127" s="826"/>
      <c r="AH127" s="826"/>
      <c r="AI127" s="826"/>
      <c r="AJ127" s="827"/>
      <c r="AK127" s="828" t="s">
        <v>127</v>
      </c>
      <c r="AL127" s="826"/>
      <c r="AM127" s="826"/>
      <c r="AN127" s="826"/>
      <c r="AO127" s="827"/>
      <c r="AP127" s="873" t="s">
        <v>127</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5">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9358</v>
      </c>
      <c r="AB128" s="847"/>
      <c r="AC128" s="847"/>
      <c r="AD128" s="847"/>
      <c r="AE128" s="848"/>
      <c r="AF128" s="849">
        <v>4606</v>
      </c>
      <c r="AG128" s="847"/>
      <c r="AH128" s="847"/>
      <c r="AI128" s="847"/>
      <c r="AJ128" s="848"/>
      <c r="AK128" s="849">
        <v>2742</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127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127</v>
      </c>
      <c r="DR128" s="837"/>
      <c r="DS128" s="837"/>
      <c r="DT128" s="837"/>
      <c r="DU128" s="837"/>
      <c r="DV128" s="838" t="s">
        <v>127</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2213740</v>
      </c>
      <c r="AB129" s="826"/>
      <c r="AC129" s="826"/>
      <c r="AD129" s="826"/>
      <c r="AE129" s="827"/>
      <c r="AF129" s="828">
        <v>2210514</v>
      </c>
      <c r="AG129" s="826"/>
      <c r="AH129" s="826"/>
      <c r="AI129" s="826"/>
      <c r="AJ129" s="827"/>
      <c r="AK129" s="828">
        <v>2281198</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127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420543</v>
      </c>
      <c r="AB130" s="826"/>
      <c r="AC130" s="826"/>
      <c r="AD130" s="826"/>
      <c r="AE130" s="827"/>
      <c r="AF130" s="828">
        <v>412040</v>
      </c>
      <c r="AG130" s="826"/>
      <c r="AH130" s="826"/>
      <c r="AI130" s="826"/>
      <c r="AJ130" s="827"/>
      <c r="AK130" s="828">
        <v>399815</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1793197</v>
      </c>
      <c r="AB131" s="809"/>
      <c r="AC131" s="809"/>
      <c r="AD131" s="809"/>
      <c r="AE131" s="810"/>
      <c r="AF131" s="811">
        <v>1798474</v>
      </c>
      <c r="AG131" s="809"/>
      <c r="AH131" s="809"/>
      <c r="AI131" s="809"/>
      <c r="AJ131" s="810"/>
      <c r="AK131" s="811">
        <v>1881383</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8.1878901200000005</v>
      </c>
      <c r="AB132" s="789"/>
      <c r="AC132" s="789"/>
      <c r="AD132" s="789"/>
      <c r="AE132" s="790"/>
      <c r="AF132" s="791">
        <v>6.5607843089999998</v>
      </c>
      <c r="AG132" s="789"/>
      <c r="AH132" s="789"/>
      <c r="AI132" s="789"/>
      <c r="AJ132" s="790"/>
      <c r="AK132" s="791">
        <v>6.3887044800000004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8.1</v>
      </c>
      <c r="AB133" s="768"/>
      <c r="AC133" s="768"/>
      <c r="AD133" s="768"/>
      <c r="AE133" s="769"/>
      <c r="AF133" s="767">
        <v>7.8</v>
      </c>
      <c r="AG133" s="768"/>
      <c r="AH133" s="768"/>
      <c r="AI133" s="768"/>
      <c r="AJ133" s="769"/>
      <c r="AK133" s="767">
        <v>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ZwwaTdR0RxjlnbGtR86KSn24tnkVNL/KKzaNOKM0TMYjXZ7sNuQAuiO4J5KvX1kNsWinztZgzSK/Bhw/xx+pA==" saltValue="B9c5FExH4YDj3zuzM3h7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pmCKRm19Je/xz+rFDdcdURib8qCHfuAjxfwES86vCwsqQbmlNCF1bdi0fOaLVvs2FbrcBVXKk8FRZWJlpBF+w==" saltValue="EugDYxk9nd67RqVBRKsO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l66zaMEggmSEJ2WzOsWUhYJLfkFugnNE2iyJCqER1+7+6uWzIGoHPL/9M5ZJmpqoWGxAHmmexqxYQTO2/mwBg==" saltValue="O8C/ft/vPh80wPLOpy0K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602226</v>
      </c>
      <c r="AP9" s="314">
        <v>131290</v>
      </c>
      <c r="AQ9" s="315">
        <v>199723</v>
      </c>
      <c r="AR9" s="316">
        <v>-34.299999999999997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118405</v>
      </c>
      <c r="AP10" s="317">
        <v>25813</v>
      </c>
      <c r="AQ10" s="318">
        <v>26472</v>
      </c>
      <c r="AR10" s="319">
        <v>-2.5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1310</v>
      </c>
      <c r="AR11" s="319" t="s">
        <v>517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t="s">
        <v>517</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35875</v>
      </c>
      <c r="AP13" s="317">
        <v>7821</v>
      </c>
      <c r="AQ13" s="318">
        <v>7770</v>
      </c>
      <c r="AR13" s="319">
        <v>0.7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4406</v>
      </c>
      <c r="AP14" s="317">
        <v>961</v>
      </c>
      <c r="AQ14" s="318">
        <v>5092</v>
      </c>
      <c r="AR14" s="319">
        <v>-81.099999999999994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-69020</v>
      </c>
      <c r="AP15" s="317">
        <v>-15047</v>
      </c>
      <c r="AQ15" s="318">
        <v>-15881</v>
      </c>
      <c r="AR15" s="319">
        <v>-5.3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691892</v>
      </c>
      <c r="AP16" s="317">
        <v>150838</v>
      </c>
      <c r="AQ16" s="318">
        <v>224486</v>
      </c>
      <c r="AR16" s="319">
        <v>-32.799999999999997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13.08</v>
      </c>
      <c r="AP21" s="331">
        <v>20.23</v>
      </c>
      <c r="AQ21" s="332">
        <v>-7.15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94.3</v>
      </c>
      <c r="AP22" s="336">
        <v>95.4</v>
      </c>
      <c r="AQ22" s="337">
        <v>-1.1000000000000001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392165</v>
      </c>
      <c r="AP32" s="345">
        <v>85495</v>
      </c>
      <c r="AQ32" s="346">
        <v>117380</v>
      </c>
      <c r="AR32" s="347">
        <v>-27.2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t="s">
        <v>517</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111849</v>
      </c>
      <c r="AP35" s="345">
        <v>24384</v>
      </c>
      <c r="AQ35" s="346">
        <v>31875</v>
      </c>
      <c r="AR35" s="347">
        <v>-23.5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v>17297</v>
      </c>
      <c r="AP36" s="345">
        <v>3771</v>
      </c>
      <c r="AQ36" s="346">
        <v>2465</v>
      </c>
      <c r="AR36" s="347">
        <v>53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1442</v>
      </c>
      <c r="AP37" s="345">
        <v>314</v>
      </c>
      <c r="AQ37" s="346">
        <v>285</v>
      </c>
      <c r="AR37" s="347">
        <v>10.199999999999999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17</v>
      </c>
      <c r="AR38" s="337" t="s">
        <v>517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-2742</v>
      </c>
      <c r="AP39" s="345">
        <v>-598</v>
      </c>
      <c r="AQ39" s="346">
        <v>-3552</v>
      </c>
      <c r="AR39" s="347">
        <v>-83.2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-399815</v>
      </c>
      <c r="AP40" s="345">
        <v>-87163</v>
      </c>
      <c r="AQ40" s="346">
        <v>-113436</v>
      </c>
      <c r="AR40" s="347">
        <v>-23.2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120196</v>
      </c>
      <c r="AP41" s="345">
        <v>26204</v>
      </c>
      <c r="AQ41" s="346">
        <v>35033</v>
      </c>
      <c r="AR41" s="347">
        <v>-25.2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459967</v>
      </c>
      <c r="AN51" s="367">
        <v>92866</v>
      </c>
      <c r="AO51" s="368">
        <v>47.3</v>
      </c>
      <c r="AP51" s="369">
        <v>237994</v>
      </c>
      <c r="AQ51" s="370">
        <v>-2.9</v>
      </c>
      <c r="AR51" s="371">
        <v>50.2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254418</v>
      </c>
      <c r="AN52" s="375">
        <v>51366</v>
      </c>
      <c r="AO52" s="376">
        <v>9</v>
      </c>
      <c r="AP52" s="377">
        <v>110361</v>
      </c>
      <c r="AQ52" s="378">
        <v>1.3</v>
      </c>
      <c r="AR52" s="379">
        <v>7.7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879626</v>
      </c>
      <c r="AN53" s="367">
        <v>180362</v>
      </c>
      <c r="AO53" s="368">
        <v>94.2</v>
      </c>
      <c r="AP53" s="369">
        <v>267911</v>
      </c>
      <c r="AQ53" s="370">
        <v>12.6</v>
      </c>
      <c r="AR53" s="371">
        <v>81.599999999999994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555942</v>
      </c>
      <c r="AN54" s="375">
        <v>113993</v>
      </c>
      <c r="AO54" s="376">
        <v>121.9</v>
      </c>
      <c r="AP54" s="377">
        <v>106425</v>
      </c>
      <c r="AQ54" s="378">
        <v>-3.6</v>
      </c>
      <c r="AR54" s="379">
        <v>125.5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404929</v>
      </c>
      <c r="AN55" s="367">
        <v>85051</v>
      </c>
      <c r="AO55" s="368">
        <v>-52.8</v>
      </c>
      <c r="AP55" s="369">
        <v>228215</v>
      </c>
      <c r="AQ55" s="370">
        <v>-14.8</v>
      </c>
      <c r="AR55" s="371">
        <v>-38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346394</v>
      </c>
      <c r="AN56" s="375">
        <v>72757</v>
      </c>
      <c r="AO56" s="376">
        <v>-36.200000000000003</v>
      </c>
      <c r="AP56" s="377">
        <v>117571</v>
      </c>
      <c r="AQ56" s="378">
        <v>10.5</v>
      </c>
      <c r="AR56" s="379">
        <v>-46.7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184198</v>
      </c>
      <c r="AN57" s="367">
        <v>39485</v>
      </c>
      <c r="AO57" s="368">
        <v>-53.6</v>
      </c>
      <c r="AP57" s="369">
        <v>264232</v>
      </c>
      <c r="AQ57" s="370">
        <v>15.8</v>
      </c>
      <c r="AR57" s="371">
        <v>-69.400000000000006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119147</v>
      </c>
      <c r="AN58" s="375">
        <v>25541</v>
      </c>
      <c r="AO58" s="376">
        <v>-64.900000000000006</v>
      </c>
      <c r="AP58" s="377">
        <v>133959</v>
      </c>
      <c r="AQ58" s="378">
        <v>13.9</v>
      </c>
      <c r="AR58" s="379">
        <v>-78.8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385860</v>
      </c>
      <c r="AN59" s="367">
        <v>84120</v>
      </c>
      <c r="AO59" s="368">
        <v>113</v>
      </c>
      <c r="AP59" s="369">
        <v>263613</v>
      </c>
      <c r="AQ59" s="370">
        <v>-0.2</v>
      </c>
      <c r="AR59" s="371">
        <v>113.2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239651</v>
      </c>
      <c r="AN60" s="375">
        <v>52246</v>
      </c>
      <c r="AO60" s="376">
        <v>104.6</v>
      </c>
      <c r="AP60" s="377">
        <v>128823</v>
      </c>
      <c r="AQ60" s="378">
        <v>-3.8</v>
      </c>
      <c r="AR60" s="379">
        <v>108.4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462916</v>
      </c>
      <c r="AN61" s="382">
        <v>96377</v>
      </c>
      <c r="AO61" s="383">
        <v>29.6</v>
      </c>
      <c r="AP61" s="384">
        <v>252393</v>
      </c>
      <c r="AQ61" s="385">
        <v>2.1</v>
      </c>
      <c r="AR61" s="371">
        <v>27.5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303110</v>
      </c>
      <c r="AN62" s="375">
        <v>63181</v>
      </c>
      <c r="AO62" s="376">
        <v>26.9</v>
      </c>
      <c r="AP62" s="377">
        <v>119428</v>
      </c>
      <c r="AQ62" s="378">
        <v>3.7</v>
      </c>
      <c r="AR62" s="379">
        <v>23.2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1Nsex2vPAcVTGgy+yjLnG8LsVP/d/HYRZilTRQd+s9OvqaDp5YNiBebv+2QbmufH2Nzbhljl6eeEqdu1l03w2w==" saltValue="DJbeWkd/0zK0o/Mvy4L2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27wrI059aD7C1vy/hIIO1kDbLLwvBxqv5NpJQX7W4gRN9hGW6/gAGGlZ3t1hk3MGHVSzYz4MBGBXtwsFtavQqg==" saltValue="bqn6EYW9nKCccNeKMQbt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ZtSapR7qxmW946dW+Ofnj13lEZEvKdV02HtsjSxjxffRv7dZIy6wACGMo90h+seUiK/x+sk74PiNSsuC+KiFQ==" saltValue="BBzqJhAOj187Hja7hczW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0" t="s">
        <v>3</v>
      </c>
      <c r="D47" s="1200"/>
      <c r="E47" s="1201"/>
      <c r="F47" s="11">
        <v>18.47</v>
      </c>
      <c r="G47" s="12">
        <v>20.99</v>
      </c>
      <c r="H47" s="12">
        <v>23.08</v>
      </c>
      <c r="I47" s="12">
        <v>25.38</v>
      </c>
      <c r="J47" s="13">
        <v>24.03</v>
      </c>
    </row>
    <row r="48" spans="2:10" ht="57.75" customHeight="1" x14ac:dyDescent="0.2">
      <c r="B48" s="14"/>
      <c r="C48" s="1202" t="s">
        <v>4</v>
      </c>
      <c r="D48" s="1202"/>
      <c r="E48" s="1203"/>
      <c r="F48" s="15">
        <v>8.9700000000000006</v>
      </c>
      <c r="G48" s="16">
        <v>7.51</v>
      </c>
      <c r="H48" s="16">
        <v>8.06</v>
      </c>
      <c r="I48" s="16">
        <v>9.85</v>
      </c>
      <c r="J48" s="17">
        <v>8.6999999999999993</v>
      </c>
    </row>
    <row r="49" spans="2:10" ht="57.75" customHeight="1" thickBot="1" x14ac:dyDescent="0.25">
      <c r="B49" s="18"/>
      <c r="C49" s="1204" t="s">
        <v>5</v>
      </c>
      <c r="D49" s="1204"/>
      <c r="E49" s="1205"/>
      <c r="F49" s="19">
        <v>3.59</v>
      </c>
      <c r="G49" s="20">
        <v>5.0199999999999996</v>
      </c>
      <c r="H49" s="20">
        <v>5.14</v>
      </c>
      <c r="I49" s="20">
        <v>7.39</v>
      </c>
      <c r="J49" s="21">
        <v>2.1</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nl+vCuiN2qpHMv1geHErCiIKg8lbumO4FOUf0rx3teib7Wz9njr0rvCu4fWuA7vOVeMhI+SuqgnWn/+KLws/Mw==" saltValue="+S2ahwGQbKiEQORL9AsB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2" t="s">
        <v>564</v>
      </c>
      <c r="D34" s="1212"/>
      <c r="E34" s="1213"/>
      <c r="F34" s="32">
        <v>8.9700000000000006</v>
      </c>
      <c r="G34" s="33">
        <v>7.5</v>
      </c>
      <c r="H34" s="33">
        <v>8.06</v>
      </c>
      <c r="I34" s="33">
        <v>9.84</v>
      </c>
      <c r="J34" s="34">
        <v>8.69</v>
      </c>
      <c r="K34" s="22"/>
      <c r="L34" s="22"/>
      <c r="M34" s="22"/>
      <c r="N34" s="22"/>
      <c r="O34" s="22"/>
      <c r="P34" s="22"/>
    </row>
    <row r="35" spans="1:16" ht="39" customHeight="1" x14ac:dyDescent="0.2">
      <c r="A35" s="22"/>
      <c r="B35" s="35"/>
      <c r="C35" s="1206" t="s">
        <v>565</v>
      </c>
      <c r="D35" s="1207"/>
      <c r="E35" s="1208"/>
      <c r="F35" s="36">
        <v>2.33</v>
      </c>
      <c r="G35" s="37">
        <v>2.42</v>
      </c>
      <c r="H35" s="37">
        <v>3.35</v>
      </c>
      <c r="I35" s="37">
        <v>3.98</v>
      </c>
      <c r="J35" s="38">
        <v>3.56</v>
      </c>
      <c r="K35" s="22"/>
      <c r="L35" s="22"/>
      <c r="M35" s="22"/>
      <c r="N35" s="22"/>
      <c r="O35" s="22"/>
      <c r="P35" s="22"/>
    </row>
    <row r="36" spans="1:16" ht="39" customHeight="1" x14ac:dyDescent="0.2">
      <c r="A36" s="22"/>
      <c r="B36" s="35"/>
      <c r="C36" s="1206" t="s">
        <v>566</v>
      </c>
      <c r="D36" s="1207"/>
      <c r="E36" s="1208"/>
      <c r="F36" s="36">
        <v>0.82</v>
      </c>
      <c r="G36" s="37">
        <v>1.68</v>
      </c>
      <c r="H36" s="37">
        <v>1.75</v>
      </c>
      <c r="I36" s="37">
        <v>1.78</v>
      </c>
      <c r="J36" s="38">
        <v>2.39</v>
      </c>
      <c r="K36" s="22"/>
      <c r="L36" s="22"/>
      <c r="M36" s="22"/>
      <c r="N36" s="22"/>
      <c r="O36" s="22"/>
      <c r="P36" s="22"/>
    </row>
    <row r="37" spans="1:16" ht="39" customHeight="1" x14ac:dyDescent="0.2">
      <c r="A37" s="22"/>
      <c r="B37" s="35"/>
      <c r="C37" s="1206" t="s">
        <v>567</v>
      </c>
      <c r="D37" s="1207"/>
      <c r="E37" s="1208"/>
      <c r="F37" s="36">
        <v>3.79</v>
      </c>
      <c r="G37" s="37">
        <v>4.99</v>
      </c>
      <c r="H37" s="37">
        <v>3.08</v>
      </c>
      <c r="I37" s="37">
        <v>2.3199999999999998</v>
      </c>
      <c r="J37" s="38">
        <v>2.36</v>
      </c>
      <c r="K37" s="22"/>
      <c r="L37" s="22"/>
      <c r="M37" s="22"/>
      <c r="N37" s="22"/>
      <c r="O37" s="22"/>
      <c r="P37" s="22"/>
    </row>
    <row r="38" spans="1:16" ht="39" customHeight="1" x14ac:dyDescent="0.2">
      <c r="A38" s="22"/>
      <c r="B38" s="35"/>
      <c r="C38" s="1206" t="s">
        <v>568</v>
      </c>
      <c r="D38" s="1207"/>
      <c r="E38" s="1208"/>
      <c r="F38" s="36">
        <v>0.13</v>
      </c>
      <c r="G38" s="37">
        <v>0.16</v>
      </c>
      <c r="H38" s="37">
        <v>0.3</v>
      </c>
      <c r="I38" s="37">
        <v>0.33</v>
      </c>
      <c r="J38" s="38">
        <v>0.34</v>
      </c>
      <c r="K38" s="22"/>
      <c r="L38" s="22"/>
      <c r="M38" s="22"/>
      <c r="N38" s="22"/>
      <c r="O38" s="22"/>
      <c r="P38" s="22"/>
    </row>
    <row r="39" spans="1:16" ht="39" customHeight="1" x14ac:dyDescent="0.2">
      <c r="A39" s="22"/>
      <c r="B39" s="35"/>
      <c r="C39" s="1206" t="s">
        <v>569</v>
      </c>
      <c r="D39" s="1207"/>
      <c r="E39" s="1208"/>
      <c r="F39" s="36">
        <v>0</v>
      </c>
      <c r="G39" s="37">
        <v>0</v>
      </c>
      <c r="H39" s="37">
        <v>0</v>
      </c>
      <c r="I39" s="37">
        <v>0</v>
      </c>
      <c r="J39" s="38">
        <v>0</v>
      </c>
      <c r="K39" s="22"/>
      <c r="L39" s="22"/>
      <c r="M39" s="22"/>
      <c r="N39" s="22"/>
      <c r="O39" s="22"/>
      <c r="P39" s="22"/>
    </row>
    <row r="40" spans="1:16" ht="39" customHeight="1" x14ac:dyDescent="0.2">
      <c r="A40" s="22"/>
      <c r="B40" s="35"/>
      <c r="C40" s="1206" t="s">
        <v>570</v>
      </c>
      <c r="D40" s="1207"/>
      <c r="E40" s="1208"/>
      <c r="F40" s="36">
        <v>0.01</v>
      </c>
      <c r="G40" s="37">
        <v>0.01</v>
      </c>
      <c r="H40" s="37">
        <v>0</v>
      </c>
      <c r="I40" s="37">
        <v>0</v>
      </c>
      <c r="J40" s="38">
        <v>0</v>
      </c>
      <c r="K40" s="22"/>
      <c r="L40" s="22"/>
      <c r="M40" s="22"/>
      <c r="N40" s="22"/>
      <c r="O40" s="22"/>
      <c r="P40" s="22"/>
    </row>
    <row r="41" spans="1:16" ht="39" customHeight="1" x14ac:dyDescent="0.2">
      <c r="A41" s="22"/>
      <c r="B41" s="35"/>
      <c r="C41" s="1206" t="s">
        <v>571</v>
      </c>
      <c r="D41" s="1207"/>
      <c r="E41" s="1208"/>
      <c r="F41" s="36">
        <v>0</v>
      </c>
      <c r="G41" s="37">
        <v>0</v>
      </c>
      <c r="H41" s="37">
        <v>0</v>
      </c>
      <c r="I41" s="37">
        <v>0</v>
      </c>
      <c r="J41" s="38">
        <v>0</v>
      </c>
      <c r="K41" s="22"/>
      <c r="L41" s="22"/>
      <c r="M41" s="22"/>
      <c r="N41" s="22"/>
      <c r="O41" s="22"/>
      <c r="P41" s="22"/>
    </row>
    <row r="42" spans="1:16" ht="39" customHeight="1" x14ac:dyDescent="0.2">
      <c r="A42" s="22"/>
      <c r="B42" s="39"/>
      <c r="C42" s="1206" t="s">
        <v>572</v>
      </c>
      <c r="D42" s="1207"/>
      <c r="E42" s="1208"/>
      <c r="F42" s="36" t="s">
        <v>517</v>
      </c>
      <c r="G42" s="37" t="s">
        <v>517</v>
      </c>
      <c r="H42" s="37" t="s">
        <v>517</v>
      </c>
      <c r="I42" s="37" t="s">
        <v>517</v>
      </c>
      <c r="J42" s="38" t="s">
        <v>517</v>
      </c>
      <c r="K42" s="22"/>
      <c r="L42" s="22"/>
      <c r="M42" s="22"/>
      <c r="N42" s="22"/>
      <c r="O42" s="22"/>
      <c r="P42" s="22"/>
    </row>
    <row r="43" spans="1:16" ht="39" customHeight="1" thickBot="1" x14ac:dyDescent="0.25">
      <c r="A43" s="22"/>
      <c r="B43" s="40"/>
      <c r="C43" s="1209" t="s">
        <v>573</v>
      </c>
      <c r="D43" s="1210"/>
      <c r="E43" s="1211"/>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KIzcZn92K3obREFxTWv7rgbRrOg2xOpwHGginY5UFW8JK/gBTLL42iGbya9TBWEaeQHJN1rTwIRkbz4xyBEeA==" saltValue="JJ4cJiZt/oZgGB7yYhb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444</v>
      </c>
      <c r="L45" s="60">
        <v>457</v>
      </c>
      <c r="M45" s="60">
        <v>439</v>
      </c>
      <c r="N45" s="60">
        <v>408</v>
      </c>
      <c r="O45" s="61">
        <v>392</v>
      </c>
      <c r="P45" s="48"/>
      <c r="Q45" s="48"/>
      <c r="R45" s="48"/>
      <c r="S45" s="48"/>
      <c r="T45" s="48"/>
      <c r="U45" s="48"/>
    </row>
    <row r="46" spans="1:21" ht="30.75" customHeight="1" x14ac:dyDescent="0.2">
      <c r="A46" s="48"/>
      <c r="B46" s="1234"/>
      <c r="C46" s="1235"/>
      <c r="D46" s="62"/>
      <c r="E46" s="1216" t="s">
        <v>12</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2">
      <c r="A47" s="48"/>
      <c r="B47" s="1234"/>
      <c r="C47" s="1235"/>
      <c r="D47" s="62"/>
      <c r="E47" s="1216" t="s">
        <v>13</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2">
      <c r="A48" s="48"/>
      <c r="B48" s="1234"/>
      <c r="C48" s="1235"/>
      <c r="D48" s="62"/>
      <c r="E48" s="1216" t="s">
        <v>14</v>
      </c>
      <c r="F48" s="1216"/>
      <c r="G48" s="1216"/>
      <c r="H48" s="1216"/>
      <c r="I48" s="1216"/>
      <c r="J48" s="1217"/>
      <c r="K48" s="63">
        <v>95</v>
      </c>
      <c r="L48" s="64">
        <v>108</v>
      </c>
      <c r="M48" s="64">
        <v>119</v>
      </c>
      <c r="N48" s="64">
        <v>108</v>
      </c>
      <c r="O48" s="65">
        <v>112</v>
      </c>
      <c r="P48" s="48"/>
      <c r="Q48" s="48"/>
      <c r="R48" s="48"/>
      <c r="S48" s="48"/>
      <c r="T48" s="48"/>
      <c r="U48" s="48"/>
    </row>
    <row r="49" spans="1:21" ht="30.75" customHeight="1" x14ac:dyDescent="0.2">
      <c r="A49" s="48"/>
      <c r="B49" s="1234"/>
      <c r="C49" s="1235"/>
      <c r="D49" s="62"/>
      <c r="E49" s="1216" t="s">
        <v>15</v>
      </c>
      <c r="F49" s="1216"/>
      <c r="G49" s="1216"/>
      <c r="H49" s="1216"/>
      <c r="I49" s="1216"/>
      <c r="J49" s="1217"/>
      <c r="K49" s="63">
        <v>15</v>
      </c>
      <c r="L49" s="64">
        <v>18</v>
      </c>
      <c r="M49" s="64">
        <v>17</v>
      </c>
      <c r="N49" s="64">
        <v>17</v>
      </c>
      <c r="O49" s="65">
        <v>17</v>
      </c>
      <c r="P49" s="48"/>
      <c r="Q49" s="48"/>
      <c r="R49" s="48"/>
      <c r="S49" s="48"/>
      <c r="T49" s="48"/>
      <c r="U49" s="48"/>
    </row>
    <row r="50" spans="1:21" ht="30.75" customHeight="1" x14ac:dyDescent="0.2">
      <c r="A50" s="48"/>
      <c r="B50" s="1234"/>
      <c r="C50" s="1235"/>
      <c r="D50" s="62"/>
      <c r="E50" s="1216" t="s">
        <v>16</v>
      </c>
      <c r="F50" s="1216"/>
      <c r="G50" s="1216"/>
      <c r="H50" s="1216"/>
      <c r="I50" s="1216"/>
      <c r="J50" s="1217"/>
      <c r="K50" s="63">
        <v>2</v>
      </c>
      <c r="L50" s="64">
        <v>2</v>
      </c>
      <c r="M50" s="64">
        <v>2</v>
      </c>
      <c r="N50" s="64">
        <v>2</v>
      </c>
      <c r="O50" s="65">
        <v>1</v>
      </c>
      <c r="P50" s="48"/>
      <c r="Q50" s="48"/>
      <c r="R50" s="48"/>
      <c r="S50" s="48"/>
      <c r="T50" s="48"/>
      <c r="U50" s="48"/>
    </row>
    <row r="51" spans="1:21" ht="30.75" customHeight="1" x14ac:dyDescent="0.2">
      <c r="A51" s="48"/>
      <c r="B51" s="1236"/>
      <c r="C51" s="1237"/>
      <c r="D51" s="66"/>
      <c r="E51" s="1216" t="s">
        <v>17</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2">
      <c r="A52" s="48"/>
      <c r="B52" s="1214" t="s">
        <v>18</v>
      </c>
      <c r="C52" s="1215"/>
      <c r="D52" s="66"/>
      <c r="E52" s="1216" t="s">
        <v>19</v>
      </c>
      <c r="F52" s="1216"/>
      <c r="G52" s="1216"/>
      <c r="H52" s="1216"/>
      <c r="I52" s="1216"/>
      <c r="J52" s="1217"/>
      <c r="K52" s="63">
        <v>418</v>
      </c>
      <c r="L52" s="64">
        <v>429</v>
      </c>
      <c r="M52" s="64">
        <v>429</v>
      </c>
      <c r="N52" s="64">
        <v>417</v>
      </c>
      <c r="O52" s="65">
        <v>403</v>
      </c>
      <c r="P52" s="48"/>
      <c r="Q52" s="48"/>
      <c r="R52" s="48"/>
      <c r="S52" s="48"/>
      <c r="T52" s="48"/>
      <c r="U52" s="48"/>
    </row>
    <row r="53" spans="1:21" ht="30.75" customHeight="1" thickBot="1" x14ac:dyDescent="0.25">
      <c r="A53" s="48"/>
      <c r="B53" s="1218" t="s">
        <v>20</v>
      </c>
      <c r="C53" s="1219"/>
      <c r="D53" s="67"/>
      <c r="E53" s="1220" t="s">
        <v>21</v>
      </c>
      <c r="F53" s="1220"/>
      <c r="G53" s="1220"/>
      <c r="H53" s="1220"/>
      <c r="I53" s="1220"/>
      <c r="J53" s="1221"/>
      <c r="K53" s="68">
        <v>138</v>
      </c>
      <c r="L53" s="69">
        <v>156</v>
      </c>
      <c r="M53" s="69">
        <v>148</v>
      </c>
      <c r="N53" s="69">
        <v>118</v>
      </c>
      <c r="O53" s="70">
        <v>119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22" t="s">
        <v>24</v>
      </c>
      <c r="C57" s="1223"/>
      <c r="D57" s="1226" t="s">
        <v>25</v>
      </c>
      <c r="E57" s="1227"/>
      <c r="F57" s="1227"/>
      <c r="G57" s="1227"/>
      <c r="H57" s="1227"/>
      <c r="I57" s="1227"/>
      <c r="J57" s="1228"/>
      <c r="K57" s="83" t="s">
        <v>597</v>
      </c>
      <c r="L57" s="84" t="s">
        <v>597</v>
      </c>
      <c r="M57" s="84" t="s">
        <v>597</v>
      </c>
      <c r="N57" s="84" t="s">
        <v>597</v>
      </c>
      <c r="O57" s="85" t="s">
        <v>597</v>
      </c>
    </row>
    <row r="58" spans="1:21" ht="31.5" customHeight="1" thickBot="1" x14ac:dyDescent="0.25">
      <c r="B58" s="1224"/>
      <c r="C58" s="1225"/>
      <c r="D58" s="1229" t="s">
        <v>26</v>
      </c>
      <c r="E58" s="1230"/>
      <c r="F58" s="1230"/>
      <c r="G58" s="1230"/>
      <c r="H58" s="1230"/>
      <c r="I58" s="1230"/>
      <c r="J58" s="1231"/>
      <c r="K58" s="86" t="s">
        <v>597</v>
      </c>
      <c r="L58" s="87" t="s">
        <v>597</v>
      </c>
      <c r="M58" s="87" t="s">
        <v>597</v>
      </c>
      <c r="N58" s="87" t="s">
        <v>597</v>
      </c>
      <c r="O58" s="88" t="s">
        <v>597</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6QanYVuFQWtMV6CvXH6f3u64JO7WJfx+GNDK3Ke9GOJE2NeieTcnYILy5NE6IpjS4Pozl4EwQbauUqZSJV+Wg==" saltValue="QQlDkXxbxlH9MdxcBNV3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559</v>
      </c>
      <c r="J40" s="100" t="s">
        <v>560</v>
      </c>
      <c r="K40" s="100" t="s">
        <v>561</v>
      </c>
      <c r="L40" s="100" t="s">
        <v>562</v>
      </c>
      <c r="M40" s="101" t="s">
        <v>563</v>
      </c>
    </row>
    <row r="41" spans="2:13" ht="27.75" customHeight="1" x14ac:dyDescent="0.2">
      <c r="B41" s="1252" t="s">
        <v>29</v>
      </c>
      <c r="C41" s="1253"/>
      <c r="D41" s="102"/>
      <c r="E41" s="1254" t="s">
        <v>30</v>
      </c>
      <c r="F41" s="1254"/>
      <c r="G41" s="1254"/>
      <c r="H41" s="1255"/>
      <c r="I41" s="103">
        <v>3088</v>
      </c>
      <c r="J41" s="104">
        <v>2916</v>
      </c>
      <c r="K41" s="104">
        <v>2808</v>
      </c>
      <c r="L41" s="104">
        <v>2553</v>
      </c>
      <c r="M41" s="105">
        <v>2385</v>
      </c>
    </row>
    <row r="42" spans="2:13" ht="27.75" customHeight="1" x14ac:dyDescent="0.2">
      <c r="B42" s="1242"/>
      <c r="C42" s="1243"/>
      <c r="D42" s="106"/>
      <c r="E42" s="1246" t="s">
        <v>31</v>
      </c>
      <c r="F42" s="1246"/>
      <c r="G42" s="1246"/>
      <c r="H42" s="1247"/>
      <c r="I42" s="107">
        <v>18</v>
      </c>
      <c r="J42" s="108">
        <v>17</v>
      </c>
      <c r="K42" s="108">
        <v>15</v>
      </c>
      <c r="L42" s="108">
        <v>12</v>
      </c>
      <c r="M42" s="109">
        <v>225</v>
      </c>
    </row>
    <row r="43" spans="2:13" ht="27.75" customHeight="1" x14ac:dyDescent="0.2">
      <c r="B43" s="1242"/>
      <c r="C43" s="1243"/>
      <c r="D43" s="106"/>
      <c r="E43" s="1246" t="s">
        <v>32</v>
      </c>
      <c r="F43" s="1246"/>
      <c r="G43" s="1246"/>
      <c r="H43" s="1247"/>
      <c r="I43" s="107">
        <v>1138</v>
      </c>
      <c r="J43" s="108">
        <v>1136</v>
      </c>
      <c r="K43" s="108">
        <v>1154</v>
      </c>
      <c r="L43" s="108">
        <v>1097</v>
      </c>
      <c r="M43" s="109">
        <v>1008</v>
      </c>
    </row>
    <row r="44" spans="2:13" ht="27.75" customHeight="1" x14ac:dyDescent="0.2">
      <c r="B44" s="1242"/>
      <c r="C44" s="1243"/>
      <c r="D44" s="106"/>
      <c r="E44" s="1246" t="s">
        <v>33</v>
      </c>
      <c r="F44" s="1246"/>
      <c r="G44" s="1246"/>
      <c r="H44" s="1247"/>
      <c r="I44" s="107">
        <v>259</v>
      </c>
      <c r="J44" s="108">
        <v>222</v>
      </c>
      <c r="K44" s="108">
        <v>196</v>
      </c>
      <c r="L44" s="108">
        <v>189</v>
      </c>
      <c r="M44" s="109">
        <v>154</v>
      </c>
    </row>
    <row r="45" spans="2:13" ht="27.75" customHeight="1" x14ac:dyDescent="0.2">
      <c r="B45" s="1242"/>
      <c r="C45" s="1243"/>
      <c r="D45" s="106"/>
      <c r="E45" s="1246" t="s">
        <v>34</v>
      </c>
      <c r="F45" s="1246"/>
      <c r="G45" s="1246"/>
      <c r="H45" s="1247"/>
      <c r="I45" s="107">
        <v>497</v>
      </c>
      <c r="J45" s="108">
        <v>366</v>
      </c>
      <c r="K45" s="108">
        <v>419</v>
      </c>
      <c r="L45" s="108">
        <v>282</v>
      </c>
      <c r="M45" s="109">
        <v>237</v>
      </c>
    </row>
    <row r="46" spans="2:13" ht="27.75" customHeight="1" x14ac:dyDescent="0.2">
      <c r="B46" s="1242"/>
      <c r="C46" s="1243"/>
      <c r="D46" s="110"/>
      <c r="E46" s="1246" t="s">
        <v>35</v>
      </c>
      <c r="F46" s="1246"/>
      <c r="G46" s="1246"/>
      <c r="H46" s="1247"/>
      <c r="I46" s="107" t="s">
        <v>517</v>
      </c>
      <c r="J46" s="108" t="s">
        <v>517</v>
      </c>
      <c r="K46" s="108" t="s">
        <v>517</v>
      </c>
      <c r="L46" s="108" t="s">
        <v>517</v>
      </c>
      <c r="M46" s="109" t="s">
        <v>517</v>
      </c>
    </row>
    <row r="47" spans="2:13" ht="27.75" customHeight="1" x14ac:dyDescent="0.2">
      <c r="B47" s="1242"/>
      <c r="C47" s="1243"/>
      <c r="D47" s="111"/>
      <c r="E47" s="1256" t="s">
        <v>36</v>
      </c>
      <c r="F47" s="1257"/>
      <c r="G47" s="1257"/>
      <c r="H47" s="1258"/>
      <c r="I47" s="107" t="s">
        <v>517</v>
      </c>
      <c r="J47" s="108" t="s">
        <v>517</v>
      </c>
      <c r="K47" s="108" t="s">
        <v>517</v>
      </c>
      <c r="L47" s="108" t="s">
        <v>517</v>
      </c>
      <c r="M47" s="109" t="s">
        <v>517</v>
      </c>
    </row>
    <row r="48" spans="2:13" ht="27.75" customHeight="1" x14ac:dyDescent="0.2">
      <c r="B48" s="1242"/>
      <c r="C48" s="1243"/>
      <c r="D48" s="106"/>
      <c r="E48" s="1246" t="s">
        <v>37</v>
      </c>
      <c r="F48" s="1246"/>
      <c r="G48" s="1246"/>
      <c r="H48" s="1247"/>
      <c r="I48" s="107" t="s">
        <v>517</v>
      </c>
      <c r="J48" s="108" t="s">
        <v>517</v>
      </c>
      <c r="K48" s="108" t="s">
        <v>517</v>
      </c>
      <c r="L48" s="108" t="s">
        <v>517</v>
      </c>
      <c r="M48" s="109" t="s">
        <v>517</v>
      </c>
    </row>
    <row r="49" spans="2:13" ht="27.75" customHeight="1" x14ac:dyDescent="0.2">
      <c r="B49" s="1244"/>
      <c r="C49" s="1245"/>
      <c r="D49" s="106"/>
      <c r="E49" s="1246" t="s">
        <v>38</v>
      </c>
      <c r="F49" s="1246"/>
      <c r="G49" s="1246"/>
      <c r="H49" s="1247"/>
      <c r="I49" s="107" t="s">
        <v>517</v>
      </c>
      <c r="J49" s="108" t="s">
        <v>517</v>
      </c>
      <c r="K49" s="108" t="s">
        <v>517</v>
      </c>
      <c r="L49" s="108" t="s">
        <v>517</v>
      </c>
      <c r="M49" s="109" t="s">
        <v>517</v>
      </c>
    </row>
    <row r="50" spans="2:13" ht="27.75" customHeight="1" x14ac:dyDescent="0.2">
      <c r="B50" s="1240" t="s">
        <v>39</v>
      </c>
      <c r="C50" s="1241"/>
      <c r="D50" s="112"/>
      <c r="E50" s="1246" t="s">
        <v>40</v>
      </c>
      <c r="F50" s="1246"/>
      <c r="G50" s="1246"/>
      <c r="H50" s="1247"/>
      <c r="I50" s="107">
        <v>2280</v>
      </c>
      <c r="J50" s="108">
        <v>2277</v>
      </c>
      <c r="K50" s="108">
        <v>2425</v>
      </c>
      <c r="L50" s="108">
        <v>2585</v>
      </c>
      <c r="M50" s="109">
        <v>2810</v>
      </c>
    </row>
    <row r="51" spans="2:13" ht="27.75" customHeight="1" x14ac:dyDescent="0.2">
      <c r="B51" s="1242"/>
      <c r="C51" s="1243"/>
      <c r="D51" s="106"/>
      <c r="E51" s="1246" t="s">
        <v>41</v>
      </c>
      <c r="F51" s="1246"/>
      <c r="G51" s="1246"/>
      <c r="H51" s="1247"/>
      <c r="I51" s="107">
        <v>32</v>
      </c>
      <c r="J51" s="108">
        <v>22</v>
      </c>
      <c r="K51" s="108">
        <v>14</v>
      </c>
      <c r="L51" s="108">
        <v>9</v>
      </c>
      <c r="M51" s="109">
        <v>7</v>
      </c>
    </row>
    <row r="52" spans="2:13" ht="27.75" customHeight="1" x14ac:dyDescent="0.2">
      <c r="B52" s="1244"/>
      <c r="C52" s="1245"/>
      <c r="D52" s="106"/>
      <c r="E52" s="1246" t="s">
        <v>42</v>
      </c>
      <c r="F52" s="1246"/>
      <c r="G52" s="1246"/>
      <c r="H52" s="1247"/>
      <c r="I52" s="107">
        <v>4237</v>
      </c>
      <c r="J52" s="108">
        <v>4153</v>
      </c>
      <c r="K52" s="108">
        <v>4011</v>
      </c>
      <c r="L52" s="108">
        <v>3836</v>
      </c>
      <c r="M52" s="109">
        <v>3736</v>
      </c>
    </row>
    <row r="53" spans="2:13" ht="27.75" customHeight="1" thickBot="1" x14ac:dyDescent="0.25">
      <c r="B53" s="1248" t="s">
        <v>43</v>
      </c>
      <c r="C53" s="1249"/>
      <c r="D53" s="113"/>
      <c r="E53" s="1250" t="s">
        <v>44</v>
      </c>
      <c r="F53" s="1250"/>
      <c r="G53" s="1250"/>
      <c r="H53" s="1251"/>
      <c r="I53" s="114">
        <v>-1549</v>
      </c>
      <c r="J53" s="115">
        <v>-1796</v>
      </c>
      <c r="K53" s="115">
        <v>-1857</v>
      </c>
      <c r="L53" s="115">
        <v>-2298</v>
      </c>
      <c r="M53" s="116">
        <v>-2545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D4+CNel27pVN/SGbDX9MUaWwvY14wJVIb48F6O60r1kNy2EDS1IPFILf5sxSI4xKMv9WqLMxT68NcjKedVBoQ==" saltValue="lbuomM7Ff4Vx3/LGwyt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267" t="s">
        <v>47</v>
      </c>
      <c r="D55" s="1267"/>
      <c r="E55" s="1268"/>
      <c r="F55" s="128">
        <v>511</v>
      </c>
      <c r="G55" s="128">
        <v>561</v>
      </c>
      <c r="H55" s="129">
        <v>548</v>
      </c>
    </row>
    <row r="56" spans="2:8" ht="52.5" customHeight="1" x14ac:dyDescent="0.2">
      <c r="B56" s="130"/>
      <c r="C56" s="1269" t="s">
        <v>48</v>
      </c>
      <c r="D56" s="1269"/>
      <c r="E56" s="1270"/>
      <c r="F56" s="131">
        <v>568</v>
      </c>
      <c r="G56" s="131">
        <v>571</v>
      </c>
      <c r="H56" s="132">
        <v>572</v>
      </c>
    </row>
    <row r="57" spans="2:8" ht="53.25" customHeight="1" x14ac:dyDescent="0.2">
      <c r="B57" s="130"/>
      <c r="C57" s="1271" t="s">
        <v>49</v>
      </c>
      <c r="D57" s="1271"/>
      <c r="E57" s="1272"/>
      <c r="F57" s="133">
        <v>1109</v>
      </c>
      <c r="G57" s="133">
        <v>1208</v>
      </c>
      <c r="H57" s="134">
        <v>1452</v>
      </c>
    </row>
    <row r="58" spans="2:8" ht="45.75" customHeight="1" x14ac:dyDescent="0.2">
      <c r="B58" s="135"/>
      <c r="C58" s="1259" t="s">
        <v>591</v>
      </c>
      <c r="D58" s="1260"/>
      <c r="E58" s="1261"/>
      <c r="F58" s="136">
        <v>325</v>
      </c>
      <c r="G58" s="136">
        <v>315</v>
      </c>
      <c r="H58" s="137">
        <v>305</v>
      </c>
    </row>
    <row r="59" spans="2:8" ht="45.75" customHeight="1" x14ac:dyDescent="0.2">
      <c r="B59" s="135"/>
      <c r="C59" s="1259" t="s">
        <v>592</v>
      </c>
      <c r="D59" s="1260"/>
      <c r="E59" s="1261"/>
      <c r="F59" s="136">
        <v>188</v>
      </c>
      <c r="G59" s="136">
        <v>235</v>
      </c>
      <c r="H59" s="137">
        <v>235</v>
      </c>
    </row>
    <row r="60" spans="2:8" ht="45.75" customHeight="1" x14ac:dyDescent="0.2">
      <c r="B60" s="135"/>
      <c r="C60" s="1259" t="s">
        <v>593</v>
      </c>
      <c r="D60" s="1260"/>
      <c r="E60" s="1261"/>
      <c r="F60" s="136" t="s">
        <v>596</v>
      </c>
      <c r="G60" s="136" t="s">
        <v>596</v>
      </c>
      <c r="H60" s="137">
        <v>220</v>
      </c>
    </row>
    <row r="61" spans="2:8" ht="45.75" customHeight="1" x14ac:dyDescent="0.2">
      <c r="B61" s="135"/>
      <c r="C61" s="1259" t="s">
        <v>594</v>
      </c>
      <c r="D61" s="1260"/>
      <c r="E61" s="1261"/>
      <c r="F61" s="136">
        <v>141</v>
      </c>
      <c r="G61" s="136">
        <v>191</v>
      </c>
      <c r="H61" s="137">
        <v>213</v>
      </c>
    </row>
    <row r="62" spans="2:8" ht="45.75" customHeight="1" thickBot="1" x14ac:dyDescent="0.25">
      <c r="B62" s="138"/>
      <c r="C62" s="1262" t="s">
        <v>595</v>
      </c>
      <c r="D62" s="1263"/>
      <c r="E62" s="1264"/>
      <c r="F62" s="139">
        <v>126</v>
      </c>
      <c r="G62" s="139">
        <v>127</v>
      </c>
      <c r="H62" s="140">
        <v>127</v>
      </c>
    </row>
    <row r="63" spans="2:8" ht="52.5" customHeight="1" thickBot="1" x14ac:dyDescent="0.25">
      <c r="B63" s="141"/>
      <c r="C63" s="1265" t="s">
        <v>50</v>
      </c>
      <c r="D63" s="1265"/>
      <c r="E63" s="1266"/>
      <c r="F63" s="142">
        <v>2188</v>
      </c>
      <c r="G63" s="142">
        <v>2340</v>
      </c>
      <c r="H63" s="143">
        <v>2572</v>
      </c>
    </row>
    <row r="64" spans="2:8" ht="15" customHeight="1" x14ac:dyDescent="0.2"/>
  </sheetData>
  <sheetProtection algorithmName="SHA-512" hashValue="5CcKYbP3EDgZ2nO/R+J0TGJ7B7uvc5liiaToF7512EYqUu3Ve3lD11wrRzNB4rN0KykzTT8SnskLa15D+D6unw==" saltValue="weLA40aleiSeX3k3z2+o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556</v>
      </c>
      <c r="G2" s="157"/>
      <c r="H2" s="158"/>
    </row>
    <row r="3" spans="1:8" x14ac:dyDescent="0.2">
      <c r="A3" s="154" t="s">
        <v>549</v>
      </c>
      <c r="B3" s="159"/>
      <c r="C3" s="160"/>
      <c r="D3" s="161">
        <v>92866</v>
      </c>
      <c r="E3" s="162"/>
      <c r="F3" s="163">
        <v>237994</v>
      </c>
      <c r="G3" s="164"/>
      <c r="H3" s="165"/>
    </row>
    <row r="4" spans="1:8" x14ac:dyDescent="0.2">
      <c r="A4" s="166"/>
      <c r="B4" s="167"/>
      <c r="C4" s="168"/>
      <c r="D4" s="169">
        <v>51366</v>
      </c>
      <c r="E4" s="170"/>
      <c r="F4" s="171">
        <v>110361</v>
      </c>
      <c r="G4" s="172"/>
      <c r="H4" s="173"/>
    </row>
    <row r="5" spans="1:8" x14ac:dyDescent="0.2">
      <c r="A5" s="154" t="s">
        <v>551</v>
      </c>
      <c r="B5" s="159"/>
      <c r="C5" s="160"/>
      <c r="D5" s="161">
        <v>180362</v>
      </c>
      <c r="E5" s="162"/>
      <c r="F5" s="163">
        <v>267911</v>
      </c>
      <c r="G5" s="164"/>
      <c r="H5" s="165"/>
    </row>
    <row r="6" spans="1:8" x14ac:dyDescent="0.2">
      <c r="A6" s="166"/>
      <c r="B6" s="167"/>
      <c r="C6" s="168"/>
      <c r="D6" s="169">
        <v>113993</v>
      </c>
      <c r="E6" s="170"/>
      <c r="F6" s="171">
        <v>106425</v>
      </c>
      <c r="G6" s="172"/>
      <c r="H6" s="173"/>
    </row>
    <row r="7" spans="1:8" x14ac:dyDescent="0.2">
      <c r="A7" s="154" t="s">
        <v>552</v>
      </c>
      <c r="B7" s="159"/>
      <c r="C7" s="160"/>
      <c r="D7" s="161">
        <v>85051</v>
      </c>
      <c r="E7" s="162"/>
      <c r="F7" s="163">
        <v>228215</v>
      </c>
      <c r="G7" s="164"/>
      <c r="H7" s="165"/>
    </row>
    <row r="8" spans="1:8" x14ac:dyDescent="0.2">
      <c r="A8" s="166"/>
      <c r="B8" s="167"/>
      <c r="C8" s="168"/>
      <c r="D8" s="169">
        <v>72757</v>
      </c>
      <c r="E8" s="170"/>
      <c r="F8" s="171">
        <v>117571</v>
      </c>
      <c r="G8" s="172"/>
      <c r="H8" s="173"/>
    </row>
    <row r="9" spans="1:8" x14ac:dyDescent="0.2">
      <c r="A9" s="154" t="s">
        <v>553</v>
      </c>
      <c r="B9" s="159"/>
      <c r="C9" s="160"/>
      <c r="D9" s="161">
        <v>39485</v>
      </c>
      <c r="E9" s="162"/>
      <c r="F9" s="163">
        <v>264232</v>
      </c>
      <c r="G9" s="164"/>
      <c r="H9" s="165"/>
    </row>
    <row r="10" spans="1:8" x14ac:dyDescent="0.2">
      <c r="A10" s="166"/>
      <c r="B10" s="167"/>
      <c r="C10" s="168"/>
      <c r="D10" s="169">
        <v>25541</v>
      </c>
      <c r="E10" s="170"/>
      <c r="F10" s="171">
        <v>133959</v>
      </c>
      <c r="G10" s="172"/>
      <c r="H10" s="173"/>
    </row>
    <row r="11" spans="1:8" x14ac:dyDescent="0.2">
      <c r="A11" s="154" t="s">
        <v>554</v>
      </c>
      <c r="B11" s="159"/>
      <c r="C11" s="160"/>
      <c r="D11" s="161">
        <v>84120</v>
      </c>
      <c r="E11" s="162"/>
      <c r="F11" s="163">
        <v>263613</v>
      </c>
      <c r="G11" s="164"/>
      <c r="H11" s="165"/>
    </row>
    <row r="12" spans="1:8" x14ac:dyDescent="0.2">
      <c r="A12" s="166"/>
      <c r="B12" s="167"/>
      <c r="C12" s="174"/>
      <c r="D12" s="169">
        <v>52246</v>
      </c>
      <c r="E12" s="170"/>
      <c r="F12" s="171">
        <v>128823</v>
      </c>
      <c r="G12" s="172"/>
      <c r="H12" s="173"/>
    </row>
    <row r="13" spans="1:8" x14ac:dyDescent="0.2">
      <c r="A13" s="154"/>
      <c r="B13" s="159"/>
      <c r="C13" s="175"/>
      <c r="D13" s="176">
        <v>96377</v>
      </c>
      <c r="E13" s="177"/>
      <c r="F13" s="178">
        <v>252393</v>
      </c>
      <c r="G13" s="179"/>
      <c r="H13" s="165"/>
    </row>
    <row r="14" spans="1:8" x14ac:dyDescent="0.2">
      <c r="A14" s="166"/>
      <c r="B14" s="167"/>
      <c r="C14" s="168"/>
      <c r="D14" s="169">
        <v>63181</v>
      </c>
      <c r="E14" s="170"/>
      <c r="F14" s="171">
        <v>119428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8.9700000000000006</v>
      </c>
      <c r="C19" s="180">
        <f>ROUND(VALUE(SUBSTITUTE(実質収支比率等に係る経年分析!G$48,"▲","-")),2)</f>
        <v>7.51</v>
      </c>
      <c r="D19" s="180">
        <f>ROUND(VALUE(SUBSTITUTE(実質収支比率等に係る経年分析!H$48,"▲","-")),2)</f>
        <v>8.06</v>
      </c>
      <c r="E19" s="180">
        <f>ROUND(VALUE(SUBSTITUTE(実質収支比率等に係る経年分析!I$48,"▲","-")),2)</f>
        <v>9.85</v>
      </c>
      <c r="F19" s="180">
        <f>ROUND(VALUE(SUBSTITUTE(実質収支比率等に係る経年分析!J$48,"▲","-")),2)</f>
        <v>8.6999999999999993</v>
      </c>
    </row>
    <row r="20" spans="1:11" x14ac:dyDescent="0.2">
      <c r="A20" s="180" t="s">
        <v>54</v>
      </c>
      <c r="B20" s="180">
        <f>ROUND(VALUE(SUBSTITUTE(実質収支比率等に係る経年分析!F$47,"▲","-")),2)</f>
        <v>18.47</v>
      </c>
      <c r="C20" s="180">
        <f>ROUND(VALUE(SUBSTITUTE(実質収支比率等に係る経年分析!G$47,"▲","-")),2)</f>
        <v>20.99</v>
      </c>
      <c r="D20" s="180">
        <f>ROUND(VALUE(SUBSTITUTE(実質収支比率等に係る経年分析!H$47,"▲","-")),2)</f>
        <v>23.08</v>
      </c>
      <c r="E20" s="180">
        <f>ROUND(VALUE(SUBSTITUTE(実質収支比率等に係る経年分析!I$47,"▲","-")),2)</f>
        <v>25.38</v>
      </c>
      <c r="F20" s="180">
        <f>ROUND(VALUE(SUBSTITUTE(実質収支比率等に係る経年分析!J$47,"▲","-")),2)</f>
        <v>24.03</v>
      </c>
    </row>
    <row r="21" spans="1:11" x14ac:dyDescent="0.2">
      <c r="A21" s="180" t="s">
        <v>55</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5.0199999999999996</v>
      </c>
      <c r="D21" s="180">
        <f>IF(ISNUMBER(VALUE(SUBSTITUTE(実質収支比率等に係る経年分析!H$49,"▲","-"))),ROUND(VALUE(SUBSTITUTE(実質収支比率等に係る経年分析!H$49,"▲","-")),2),NA())</f>
        <v>5.14</v>
      </c>
      <c r="E21" s="180">
        <f>IF(ISNUMBER(VALUE(SUBSTITUTE(実質収支比率等に係る経年分析!I$49,"▲","-"))),ROUND(VALUE(SUBSTITUTE(実質収支比率等に係る経年分析!I$49,"▲","-")),2),NA())</f>
        <v>7.39</v>
      </c>
      <c r="F21" s="180">
        <f>IF(ISNUMBER(VALUE(SUBSTITUTE(実質収支比率等に係る経年分析!J$49,"▲","-"))),ROUND(VALUE(SUBSTITUTE(実質収支比率等に係る経年分析!J$49,"▲","-")),2),NA())</f>
        <v>2.1</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国民健康保険井川町診療所特別会計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介護認定事業特別会計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2.36</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418</v>
      </c>
      <c r="E42" s="182"/>
      <c r="F42" s="182"/>
      <c r="G42" s="182">
        <f>'実質公債費比率（分子）の構造'!L$52</f>
        <v>429</v>
      </c>
      <c r="H42" s="182"/>
      <c r="I42" s="182"/>
      <c r="J42" s="182">
        <f>'実質公債費比率（分子）の構造'!M$52</f>
        <v>429</v>
      </c>
      <c r="K42" s="182"/>
      <c r="L42" s="182"/>
      <c r="M42" s="182">
        <f>'実質公債費比率（分子）の構造'!N$52</f>
        <v>417</v>
      </c>
      <c r="N42" s="182"/>
      <c r="O42" s="182"/>
      <c r="P42" s="182">
        <f>'実質公債費比率（分子）の構造'!O$52</f>
        <v>403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2">
      <c r="A45" s="182" t="s">
        <v>65</v>
      </c>
      <c r="B45" s="182">
        <f>'実質公債費比率（分子）の構造'!K$49</f>
        <v>15</v>
      </c>
      <c r="C45" s="182"/>
      <c r="D45" s="182"/>
      <c r="E45" s="182">
        <f>'実質公債費比率（分子）の構造'!L$49</f>
        <v>18</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2">
      <c r="A46" s="182" t="s">
        <v>66</v>
      </c>
      <c r="B46" s="182">
        <f>'実質公債費比率（分子）の構造'!K$48</f>
        <v>95</v>
      </c>
      <c r="C46" s="182"/>
      <c r="D46" s="182"/>
      <c r="E46" s="182">
        <f>'実質公債費比率（分子）の構造'!L$48</f>
        <v>108</v>
      </c>
      <c r="F46" s="182"/>
      <c r="G46" s="182"/>
      <c r="H46" s="182">
        <f>'実質公債費比率（分子）の構造'!M$48</f>
        <v>119</v>
      </c>
      <c r="I46" s="182"/>
      <c r="J46" s="182"/>
      <c r="K46" s="182">
        <f>'実質公債費比率（分子）の構造'!N$48</f>
        <v>108</v>
      </c>
      <c r="L46" s="182"/>
      <c r="M46" s="182"/>
      <c r="N46" s="182">
        <f>'実質公債費比率（分子）の構造'!O$48</f>
        <v>112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444</v>
      </c>
      <c r="C49" s="182"/>
      <c r="D49" s="182"/>
      <c r="E49" s="182">
        <f>'実質公債費比率（分子）の構造'!L$45</f>
        <v>457</v>
      </c>
      <c r="F49" s="182"/>
      <c r="G49" s="182"/>
      <c r="H49" s="182">
        <f>'実質公債費比率（分子）の構造'!M$45</f>
        <v>439</v>
      </c>
      <c r="I49" s="182"/>
      <c r="J49" s="182"/>
      <c r="K49" s="182">
        <f>'実質公債費比率（分子）の構造'!N$45</f>
        <v>408</v>
      </c>
      <c r="L49" s="182"/>
      <c r="M49" s="182"/>
      <c r="N49" s="182">
        <f>'実質公債費比率（分子）の構造'!O$45</f>
        <v>392</v>
      </c>
      <c r="O49" s="182"/>
      <c r="P49" s="182"/>
    </row>
    <row r="50" spans="1:16" x14ac:dyDescent="0.2">
      <c r="A50" s="182" t="s">
        <v>70</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118</v>
      </c>
      <c r="M50" s="182" t="e">
        <f>NA()</f>
        <v>#N/A</v>
      </c>
      <c r="N50" s="182" t="e">
        <f>NA()</f>
        <v>#N/A</v>
      </c>
      <c r="O50" s="182">
        <f>IF(ISNUMBER('実質公債費比率（分子）の構造'!O$53),'実質公債費比率（分子）の構造'!O$53,NA())</f>
        <v>119</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4237</v>
      </c>
      <c r="E56" s="181"/>
      <c r="F56" s="181"/>
      <c r="G56" s="181">
        <f>'将来負担比率（分子）の構造'!J$52</f>
        <v>4153</v>
      </c>
      <c r="H56" s="181"/>
      <c r="I56" s="181"/>
      <c r="J56" s="181">
        <f>'将来負担比率（分子）の構造'!K$52</f>
        <v>4011</v>
      </c>
      <c r="K56" s="181"/>
      <c r="L56" s="181"/>
      <c r="M56" s="181">
        <f>'将来負担比率（分子）の構造'!L$52</f>
        <v>3836</v>
      </c>
      <c r="N56" s="181"/>
      <c r="O56" s="181"/>
      <c r="P56" s="181">
        <f>'将来負担比率（分子）の構造'!M$52</f>
        <v>3736</v>
      </c>
    </row>
    <row r="57" spans="1:16" x14ac:dyDescent="0.2">
      <c r="A57" s="181" t="s">
        <v>41</v>
      </c>
      <c r="B57" s="181"/>
      <c r="C57" s="181"/>
      <c r="D57" s="181">
        <f>'将来負担比率（分子）の構造'!I$51</f>
        <v>32</v>
      </c>
      <c r="E57" s="181"/>
      <c r="F57" s="181"/>
      <c r="G57" s="181">
        <f>'将来負担比率（分子）の構造'!J$51</f>
        <v>22</v>
      </c>
      <c r="H57" s="181"/>
      <c r="I57" s="181"/>
      <c r="J57" s="181">
        <f>'将来負担比率（分子）の構造'!K$51</f>
        <v>14</v>
      </c>
      <c r="K57" s="181"/>
      <c r="L57" s="181"/>
      <c r="M57" s="181">
        <f>'将来負担比率（分子）の構造'!L$51</f>
        <v>9</v>
      </c>
      <c r="N57" s="181"/>
      <c r="O57" s="181"/>
      <c r="P57" s="181">
        <f>'将来負担比率（分子）の構造'!M$51</f>
        <v>7</v>
      </c>
    </row>
    <row r="58" spans="1:16" x14ac:dyDescent="0.2">
      <c r="A58" s="181" t="s">
        <v>40</v>
      </c>
      <c r="B58" s="181"/>
      <c r="C58" s="181"/>
      <c r="D58" s="181">
        <f>'将来負担比率（分子）の構造'!I$50</f>
        <v>2280</v>
      </c>
      <c r="E58" s="181"/>
      <c r="F58" s="181"/>
      <c r="G58" s="181">
        <f>'将来負担比率（分子）の構造'!J$50</f>
        <v>2277</v>
      </c>
      <c r="H58" s="181"/>
      <c r="I58" s="181"/>
      <c r="J58" s="181">
        <f>'将来負担比率（分子）の構造'!K$50</f>
        <v>2425</v>
      </c>
      <c r="K58" s="181"/>
      <c r="L58" s="181"/>
      <c r="M58" s="181">
        <f>'将来負担比率（分子）の構造'!L$50</f>
        <v>2585</v>
      </c>
      <c r="N58" s="181"/>
      <c r="O58" s="181"/>
      <c r="P58" s="181">
        <f>'将来負担比率（分子）の構造'!M$50</f>
        <v>2810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497</v>
      </c>
      <c r="C62" s="181"/>
      <c r="D62" s="181"/>
      <c r="E62" s="181">
        <f>'将来負担比率（分子）の構造'!J$45</f>
        <v>366</v>
      </c>
      <c r="F62" s="181"/>
      <c r="G62" s="181"/>
      <c r="H62" s="181">
        <f>'将来負担比率（分子）の構造'!K$45</f>
        <v>419</v>
      </c>
      <c r="I62" s="181"/>
      <c r="J62" s="181"/>
      <c r="K62" s="181">
        <f>'将来負担比率（分子）の構造'!L$45</f>
        <v>282</v>
      </c>
      <c r="L62" s="181"/>
      <c r="M62" s="181"/>
      <c r="N62" s="181">
        <f>'将来負担比率（分子）の構造'!M$45</f>
        <v>237</v>
      </c>
      <c r="O62" s="181"/>
      <c r="P62" s="181"/>
    </row>
    <row r="63" spans="1:16" x14ac:dyDescent="0.2">
      <c r="A63" s="181" t="s">
        <v>33</v>
      </c>
      <c r="B63" s="181">
        <f>'将来負担比率（分子）の構造'!I$44</f>
        <v>259</v>
      </c>
      <c r="C63" s="181"/>
      <c r="D63" s="181"/>
      <c r="E63" s="181">
        <f>'将来負担比率（分子）の構造'!J$44</f>
        <v>222</v>
      </c>
      <c r="F63" s="181"/>
      <c r="G63" s="181"/>
      <c r="H63" s="181">
        <f>'将来負担比率（分子）の構造'!K$44</f>
        <v>196</v>
      </c>
      <c r="I63" s="181"/>
      <c r="J63" s="181"/>
      <c r="K63" s="181">
        <f>'将来負担比率（分子）の構造'!L$44</f>
        <v>189</v>
      </c>
      <c r="L63" s="181"/>
      <c r="M63" s="181"/>
      <c r="N63" s="181">
        <f>'将来負担比率（分子）の構造'!M$44</f>
        <v>154</v>
      </c>
      <c r="O63" s="181"/>
      <c r="P63" s="181"/>
    </row>
    <row r="64" spans="1:16" x14ac:dyDescent="0.2">
      <c r="A64" s="181" t="s">
        <v>32</v>
      </c>
      <c r="B64" s="181">
        <f>'将来負担比率（分子）の構造'!I$43</f>
        <v>1138</v>
      </c>
      <c r="C64" s="181"/>
      <c r="D64" s="181"/>
      <c r="E64" s="181">
        <f>'将来負担比率（分子）の構造'!J$43</f>
        <v>1136</v>
      </c>
      <c r="F64" s="181"/>
      <c r="G64" s="181"/>
      <c r="H64" s="181">
        <f>'将来負担比率（分子）の構造'!K$43</f>
        <v>1154</v>
      </c>
      <c r="I64" s="181"/>
      <c r="J64" s="181"/>
      <c r="K64" s="181">
        <f>'将来負担比率（分子）の構造'!L$43</f>
        <v>1097</v>
      </c>
      <c r="L64" s="181"/>
      <c r="M64" s="181"/>
      <c r="N64" s="181">
        <f>'将来負担比率（分子）の構造'!M$43</f>
        <v>1008</v>
      </c>
      <c r="O64" s="181"/>
      <c r="P64" s="181"/>
    </row>
    <row r="65" spans="1:16" x14ac:dyDescent="0.2">
      <c r="A65" s="181" t="s">
        <v>31</v>
      </c>
      <c r="B65" s="181">
        <f>'将来負担比率（分子）の構造'!I$42</f>
        <v>18</v>
      </c>
      <c r="C65" s="181"/>
      <c r="D65" s="181"/>
      <c r="E65" s="181">
        <f>'将来負担比率（分子）の構造'!J$42</f>
        <v>17</v>
      </c>
      <c r="F65" s="181"/>
      <c r="G65" s="181"/>
      <c r="H65" s="181">
        <f>'将来負担比率（分子）の構造'!K$42</f>
        <v>15</v>
      </c>
      <c r="I65" s="181"/>
      <c r="J65" s="181"/>
      <c r="K65" s="181">
        <f>'将来負担比率（分子）の構造'!L$42</f>
        <v>12</v>
      </c>
      <c r="L65" s="181"/>
      <c r="M65" s="181"/>
      <c r="N65" s="181">
        <f>'将来負担比率（分子）の構造'!M$42</f>
        <v>225</v>
      </c>
      <c r="O65" s="181"/>
      <c r="P65" s="181"/>
    </row>
    <row r="66" spans="1:16" x14ac:dyDescent="0.2">
      <c r="A66" s="181" t="s">
        <v>30</v>
      </c>
      <c r="B66" s="181">
        <f>'将来負担比率（分子）の構造'!I$41</f>
        <v>3088</v>
      </c>
      <c r="C66" s="181"/>
      <c r="D66" s="181"/>
      <c r="E66" s="181">
        <f>'将来負担比率（分子）の構造'!J$41</f>
        <v>2916</v>
      </c>
      <c r="F66" s="181"/>
      <c r="G66" s="181"/>
      <c r="H66" s="181">
        <f>'将来負担比率（分子）の構造'!K$41</f>
        <v>2808</v>
      </c>
      <c r="I66" s="181"/>
      <c r="J66" s="181"/>
      <c r="K66" s="181">
        <f>'将来負担比率（分子）の構造'!L$41</f>
        <v>2553</v>
      </c>
      <c r="L66" s="181"/>
      <c r="M66" s="181"/>
      <c r="N66" s="181">
        <f>'将来負担比率（分子）の構造'!M$41</f>
        <v>2385</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511</v>
      </c>
      <c r="C72" s="185">
        <f>基金残高に係る経年分析!G55</f>
        <v>561</v>
      </c>
      <c r="D72" s="185">
        <f>基金残高に係る経年分析!H55</f>
        <v>548</v>
      </c>
    </row>
    <row r="73" spans="1:16" x14ac:dyDescent="0.2">
      <c r="A73" s="184" t="s">
        <v>77</v>
      </c>
      <c r="B73" s="185">
        <f>基金残高に係る経年分析!F56</f>
        <v>568</v>
      </c>
      <c r="C73" s="185">
        <f>基金残高に係る経年分析!G56</f>
        <v>571</v>
      </c>
      <c r="D73" s="185">
        <f>基金残高に係る経年分析!H56</f>
        <v>572</v>
      </c>
    </row>
    <row r="74" spans="1:16" x14ac:dyDescent="0.2">
      <c r="A74" s="184" t="s">
        <v>78</v>
      </c>
      <c r="B74" s="185">
        <f>基金残高に係る経年分析!F57</f>
        <v>1109</v>
      </c>
      <c r="C74" s="185">
        <f>基金残高に係る経年分析!G57</f>
        <v>1208</v>
      </c>
      <c r="D74" s="185">
        <f>基金残高に係る経年分析!H57</f>
        <v>1452</v>
      </c>
    </row>
  </sheetData>
  <sheetProtection algorithmName="SHA-512" hashValue="Zi/IyujhpJaGYOlaH7Oi936deIdBsUqpKhPesh36GyroqCAO/Y4LOz/+GBvLfDLPK/jsq6cyqLw/JXc1hYGdeg==" saltValue="6ibN66nrghljgo+5Y5Xw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2022-03-18T07:56:48Z</cp:lastPrinted>
  <dcterms:created xsi:type="dcterms:W3CDTF">2022-02-02T03:42:07Z</dcterms:created>
  <dcterms:modified xsi:type="dcterms:W3CDTF">2022-03-23T08:02:47Z</dcterms:modified>
  <cp:category/>
</cp:coreProperties>
</file>